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фремова Юлия\Desktop\меню\"/>
    </mc:Choice>
  </mc:AlternateContent>
  <bookViews>
    <workbookView xWindow="0" yWindow="0" windowWidth="20490" windowHeight="8445" firstSheet="2" activeTab="4"/>
  </bookViews>
  <sheets>
    <sheet name="завтрак 7-11(60)" sheetId="1" r:id="rId1"/>
    <sheet name="полдник" sheetId="4" state="hidden" r:id="rId2"/>
    <sheet name="завтрак 5-11кл(50р) " sheetId="15" r:id="rId3"/>
    <sheet name="обед 7-11 (80р)" sheetId="10" r:id="rId4"/>
    <sheet name="обед с 12лет(80)" sheetId="7" r:id="rId5"/>
  </sheets>
  <definedNames>
    <definedName name="_xlnm.Print_Area" localSheetId="3">'обед 7-11 (80р)'!$A$1:$Q$106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5" i="15" l="1"/>
  <c r="M65" i="15"/>
  <c r="L65" i="15"/>
  <c r="K65" i="15"/>
  <c r="J65" i="15"/>
  <c r="I65" i="15"/>
  <c r="H65" i="15"/>
  <c r="G65" i="15"/>
  <c r="F65" i="15"/>
  <c r="E65" i="15"/>
  <c r="D65" i="15"/>
  <c r="G91" i="7" l="1"/>
  <c r="N72" i="15" l="1"/>
  <c r="M72" i="15"/>
  <c r="L72" i="15"/>
  <c r="K72" i="15"/>
  <c r="J72" i="15"/>
  <c r="I72" i="15"/>
  <c r="H72" i="15"/>
  <c r="G72" i="15"/>
  <c r="F72" i="15"/>
  <c r="E72" i="15"/>
  <c r="D72" i="15"/>
  <c r="N59" i="15"/>
  <c r="M59" i="15"/>
  <c r="L59" i="15"/>
  <c r="K59" i="15"/>
  <c r="J59" i="15"/>
  <c r="I59" i="15"/>
  <c r="H59" i="15"/>
  <c r="G59" i="15"/>
  <c r="F59" i="15"/>
  <c r="E59" i="15"/>
  <c r="D59" i="15"/>
  <c r="N53" i="15"/>
  <c r="M53" i="15"/>
  <c r="L53" i="15"/>
  <c r="K53" i="15"/>
  <c r="J53" i="15"/>
  <c r="I53" i="15"/>
  <c r="H53" i="15"/>
  <c r="G53" i="15"/>
  <c r="F53" i="15"/>
  <c r="E53" i="15"/>
  <c r="D53" i="15"/>
  <c r="N45" i="15"/>
  <c r="M45" i="15"/>
  <c r="L45" i="15"/>
  <c r="K45" i="15"/>
  <c r="J45" i="15"/>
  <c r="I45" i="15"/>
  <c r="H45" i="15"/>
  <c r="G45" i="15"/>
  <c r="F45" i="15"/>
  <c r="E45" i="15"/>
  <c r="D45" i="15"/>
  <c r="N39" i="15"/>
  <c r="M39" i="15"/>
  <c r="L39" i="15"/>
  <c r="K39" i="15"/>
  <c r="J39" i="15"/>
  <c r="I39" i="15"/>
  <c r="H39" i="15"/>
  <c r="G39" i="15"/>
  <c r="F39" i="15"/>
  <c r="E39" i="15"/>
  <c r="D39" i="15"/>
  <c r="N32" i="15"/>
  <c r="M32" i="15"/>
  <c r="L32" i="15"/>
  <c r="K32" i="15"/>
  <c r="J32" i="15"/>
  <c r="I32" i="15"/>
  <c r="H32" i="15"/>
  <c r="G32" i="15"/>
  <c r="F32" i="15"/>
  <c r="E32" i="15"/>
  <c r="D32" i="15"/>
  <c r="N25" i="15"/>
  <c r="M25" i="15"/>
  <c r="L25" i="15"/>
  <c r="K25" i="15"/>
  <c r="J25" i="15"/>
  <c r="I25" i="15"/>
  <c r="H25" i="15"/>
  <c r="G25" i="15"/>
  <c r="F25" i="15"/>
  <c r="E25" i="15"/>
  <c r="D25" i="15"/>
  <c r="N18" i="15"/>
  <c r="M18" i="15"/>
  <c r="L18" i="15"/>
  <c r="K18" i="15"/>
  <c r="J18" i="15"/>
  <c r="I18" i="15"/>
  <c r="H18" i="15"/>
  <c r="G18" i="15"/>
  <c r="F18" i="15"/>
  <c r="E18" i="15"/>
  <c r="D18" i="15"/>
  <c r="N11" i="15"/>
  <c r="M11" i="15"/>
  <c r="L11" i="15"/>
  <c r="K11" i="15"/>
  <c r="J11" i="15"/>
  <c r="I11" i="15"/>
  <c r="H11" i="15"/>
  <c r="G11" i="15"/>
  <c r="F11" i="15"/>
  <c r="E11" i="15"/>
  <c r="D11" i="15"/>
  <c r="N81" i="7"/>
  <c r="M81" i="7"/>
  <c r="L81" i="7"/>
  <c r="K81" i="7"/>
  <c r="J81" i="7"/>
  <c r="I81" i="7"/>
  <c r="H81" i="7"/>
  <c r="G81" i="7"/>
  <c r="F81" i="7"/>
  <c r="E81" i="7"/>
  <c r="D81" i="7"/>
  <c r="N71" i="7"/>
  <c r="M71" i="7"/>
  <c r="L71" i="7"/>
  <c r="K71" i="7"/>
  <c r="J71" i="7"/>
  <c r="I71" i="7"/>
  <c r="H71" i="7"/>
  <c r="G71" i="7"/>
  <c r="F71" i="7"/>
  <c r="E71" i="7"/>
  <c r="D71" i="7"/>
  <c r="N62" i="7"/>
  <c r="M62" i="7"/>
  <c r="L62" i="7"/>
  <c r="K62" i="7"/>
  <c r="J62" i="7"/>
  <c r="I62" i="7"/>
  <c r="H62" i="7"/>
  <c r="G62" i="7"/>
  <c r="F62" i="7"/>
  <c r="E62" i="7"/>
  <c r="D62" i="7"/>
  <c r="N23" i="7"/>
  <c r="M23" i="7"/>
  <c r="L23" i="7"/>
  <c r="K23" i="7"/>
  <c r="J23" i="7"/>
  <c r="I23" i="7"/>
  <c r="H23" i="7"/>
  <c r="G23" i="7"/>
  <c r="F23" i="7"/>
  <c r="E23" i="7"/>
  <c r="D23" i="7"/>
  <c r="N13" i="7"/>
  <c r="M13" i="7"/>
  <c r="L13" i="7"/>
  <c r="K13" i="7"/>
  <c r="J13" i="7"/>
  <c r="I13" i="7"/>
  <c r="H13" i="7"/>
  <c r="G13" i="7"/>
  <c r="F13" i="7"/>
  <c r="E13" i="7"/>
  <c r="D13" i="7"/>
  <c r="P81" i="10"/>
  <c r="O81" i="10"/>
  <c r="N81" i="10"/>
  <c r="M81" i="10"/>
  <c r="L81" i="10"/>
  <c r="K81" i="10"/>
  <c r="J81" i="10"/>
  <c r="I81" i="10"/>
  <c r="H81" i="10"/>
  <c r="G81" i="10"/>
  <c r="F81" i="10"/>
  <c r="P71" i="10"/>
  <c r="O71" i="10"/>
  <c r="N71" i="10"/>
  <c r="M71" i="10"/>
  <c r="L71" i="10"/>
  <c r="K71" i="10"/>
  <c r="J71" i="10"/>
  <c r="I71" i="10"/>
  <c r="H71" i="10"/>
  <c r="G71" i="10"/>
  <c r="F71" i="10"/>
  <c r="P62" i="10"/>
  <c r="O62" i="10"/>
  <c r="N62" i="10"/>
  <c r="M62" i="10"/>
  <c r="L62" i="10"/>
  <c r="K62" i="10"/>
  <c r="J62" i="10"/>
  <c r="I62" i="10"/>
  <c r="H62" i="10"/>
  <c r="G62" i="10"/>
  <c r="F62" i="10"/>
  <c r="P23" i="10"/>
  <c r="O23" i="10"/>
  <c r="N23" i="10"/>
  <c r="M23" i="10"/>
  <c r="L23" i="10"/>
  <c r="K23" i="10"/>
  <c r="J23" i="10"/>
  <c r="I23" i="10"/>
  <c r="H23" i="10"/>
  <c r="G23" i="10"/>
  <c r="F23" i="10"/>
  <c r="E52" i="1"/>
  <c r="F52" i="1"/>
  <c r="G52" i="1"/>
  <c r="H52" i="1"/>
  <c r="I52" i="1"/>
  <c r="J52" i="1"/>
  <c r="K52" i="1"/>
  <c r="L52" i="1"/>
  <c r="M52" i="1"/>
  <c r="N52" i="1"/>
  <c r="D52" i="1"/>
  <c r="P101" i="10"/>
  <c r="O101" i="10"/>
  <c r="N101" i="10"/>
  <c r="M101" i="10"/>
  <c r="L101" i="10"/>
  <c r="K101" i="10"/>
  <c r="J101" i="10"/>
  <c r="I101" i="10"/>
  <c r="H101" i="10"/>
  <c r="G101" i="10"/>
  <c r="F101" i="10"/>
  <c r="P91" i="10"/>
  <c r="O91" i="10"/>
  <c r="N91" i="10"/>
  <c r="M91" i="10"/>
  <c r="L91" i="10"/>
  <c r="K91" i="10"/>
  <c r="J91" i="10"/>
  <c r="I91" i="10"/>
  <c r="H91" i="10"/>
  <c r="G91" i="10"/>
  <c r="F91" i="10"/>
  <c r="P52" i="10"/>
  <c r="O52" i="10"/>
  <c r="N52" i="10"/>
  <c r="M52" i="10"/>
  <c r="L52" i="10"/>
  <c r="K52" i="10"/>
  <c r="J52" i="10"/>
  <c r="I52" i="10"/>
  <c r="H52" i="10"/>
  <c r="G52" i="10"/>
  <c r="F52" i="10"/>
  <c r="P43" i="10"/>
  <c r="O43" i="10"/>
  <c r="N43" i="10"/>
  <c r="M43" i="10"/>
  <c r="L43" i="10"/>
  <c r="K43" i="10"/>
  <c r="J43" i="10"/>
  <c r="I43" i="10"/>
  <c r="H43" i="10"/>
  <c r="G43" i="10"/>
  <c r="F43" i="10"/>
  <c r="P33" i="10"/>
  <c r="O33" i="10"/>
  <c r="N33" i="10"/>
  <c r="M33" i="10"/>
  <c r="L33" i="10"/>
  <c r="K33" i="10"/>
  <c r="J33" i="10"/>
  <c r="I33" i="10"/>
  <c r="H33" i="10"/>
  <c r="G33" i="10"/>
  <c r="F33" i="10"/>
  <c r="P13" i="10"/>
  <c r="O13" i="10"/>
  <c r="N13" i="10"/>
  <c r="M13" i="10"/>
  <c r="L13" i="10"/>
  <c r="K13" i="10"/>
  <c r="J13" i="10"/>
  <c r="I13" i="10"/>
  <c r="H13" i="10"/>
  <c r="G13" i="10"/>
  <c r="F13" i="10"/>
  <c r="L73" i="15" l="1"/>
  <c r="D73" i="15"/>
  <c r="E73" i="15"/>
  <c r="N73" i="15"/>
  <c r="F73" i="15"/>
  <c r="G73" i="15"/>
  <c r="H73" i="15"/>
  <c r="M73" i="15"/>
  <c r="K73" i="15"/>
  <c r="I73" i="15"/>
  <c r="J73" i="15"/>
  <c r="G102" i="10"/>
  <c r="G103" i="10" s="1"/>
  <c r="N102" i="10"/>
  <c r="N103" i="10" s="1"/>
  <c r="K102" i="10"/>
  <c r="K103" i="10" s="1"/>
  <c r="I102" i="10"/>
  <c r="I103" i="10" s="1"/>
  <c r="H102" i="10"/>
  <c r="H103" i="10" s="1"/>
  <c r="F102" i="10"/>
  <c r="F103" i="10" s="1"/>
  <c r="M102" i="10"/>
  <c r="M103" i="10" s="1"/>
  <c r="L102" i="10"/>
  <c r="L103" i="10" s="1"/>
  <c r="O102" i="10"/>
  <c r="O103" i="10" s="1"/>
  <c r="P102" i="10"/>
  <c r="P103" i="10" s="1"/>
  <c r="J102" i="10"/>
  <c r="J103" i="10" s="1"/>
  <c r="N101" i="7"/>
  <c r="M101" i="7"/>
  <c r="L101" i="7"/>
  <c r="K101" i="7"/>
  <c r="J101" i="7"/>
  <c r="I101" i="7"/>
  <c r="H101" i="7"/>
  <c r="G101" i="7"/>
  <c r="F101" i="7"/>
  <c r="E101" i="7"/>
  <c r="D101" i="7"/>
  <c r="N91" i="7"/>
  <c r="M91" i="7"/>
  <c r="L91" i="7"/>
  <c r="K91" i="7"/>
  <c r="J91" i="7"/>
  <c r="I91" i="7"/>
  <c r="H91" i="7"/>
  <c r="F91" i="7"/>
  <c r="E91" i="7"/>
  <c r="D91" i="7"/>
  <c r="N52" i="7"/>
  <c r="M52" i="7"/>
  <c r="L52" i="7"/>
  <c r="K52" i="7"/>
  <c r="J52" i="7"/>
  <c r="I52" i="7"/>
  <c r="H52" i="7"/>
  <c r="G52" i="7"/>
  <c r="F52" i="7"/>
  <c r="E52" i="7"/>
  <c r="D52" i="7"/>
  <c r="N43" i="7"/>
  <c r="M43" i="7"/>
  <c r="L43" i="7"/>
  <c r="K43" i="7"/>
  <c r="J43" i="7"/>
  <c r="I43" i="7"/>
  <c r="H43" i="7"/>
  <c r="G43" i="7"/>
  <c r="F43" i="7"/>
  <c r="E43" i="7"/>
  <c r="D43" i="7"/>
  <c r="N33" i="7"/>
  <c r="M33" i="7"/>
  <c r="L33" i="7"/>
  <c r="K33" i="7"/>
  <c r="J33" i="7"/>
  <c r="I33" i="7"/>
  <c r="H33" i="7"/>
  <c r="G33" i="7"/>
  <c r="F33" i="7"/>
  <c r="E33" i="7"/>
  <c r="D33" i="7"/>
  <c r="D21" i="1"/>
  <c r="E21" i="1"/>
  <c r="F21" i="1"/>
  <c r="G21" i="1"/>
  <c r="H21" i="1"/>
  <c r="I21" i="1"/>
  <c r="J21" i="1"/>
  <c r="K21" i="1"/>
  <c r="L21" i="1"/>
  <c r="M21" i="1"/>
  <c r="N21" i="1"/>
  <c r="D29" i="1"/>
  <c r="E29" i="1"/>
  <c r="F29" i="1"/>
  <c r="G29" i="1"/>
  <c r="H29" i="1"/>
  <c r="I29" i="1"/>
  <c r="J29" i="1"/>
  <c r="K29" i="1"/>
  <c r="L29" i="1"/>
  <c r="M29" i="1"/>
  <c r="N29" i="1"/>
  <c r="N102" i="7" l="1"/>
  <c r="N103" i="7" s="1"/>
  <c r="D102" i="7"/>
  <c r="D103" i="7" s="1"/>
  <c r="E102" i="7"/>
  <c r="E103" i="7" s="1"/>
  <c r="H102" i="7"/>
  <c r="H103" i="7" s="1"/>
  <c r="G102" i="7"/>
  <c r="G103" i="7" s="1"/>
  <c r="F102" i="7"/>
  <c r="F103" i="7" s="1"/>
  <c r="I102" i="7"/>
  <c r="I103" i="7" s="1"/>
  <c r="J102" i="7"/>
  <c r="J103" i="7" s="1"/>
  <c r="L102" i="7"/>
  <c r="L103" i="7" s="1"/>
  <c r="K102" i="7"/>
  <c r="K103" i="7" s="1"/>
  <c r="M102" i="7"/>
  <c r="M103" i="7" s="1"/>
  <c r="N83" i="1" l="1"/>
  <c r="M83" i="1"/>
  <c r="L83" i="1"/>
  <c r="K83" i="1"/>
  <c r="J83" i="1"/>
  <c r="I83" i="1"/>
  <c r="H83" i="1"/>
  <c r="G83" i="1"/>
  <c r="F83" i="1"/>
  <c r="E83" i="1"/>
  <c r="D83" i="1"/>
  <c r="N75" i="1"/>
  <c r="M75" i="1"/>
  <c r="L75" i="1"/>
  <c r="K75" i="1"/>
  <c r="J75" i="1"/>
  <c r="I75" i="1"/>
  <c r="H75" i="1"/>
  <c r="G75" i="1"/>
  <c r="F75" i="1"/>
  <c r="E75" i="1"/>
  <c r="D75" i="1"/>
  <c r="N68" i="1"/>
  <c r="M68" i="1"/>
  <c r="L68" i="1"/>
  <c r="K68" i="1"/>
  <c r="J68" i="1"/>
  <c r="I68" i="1"/>
  <c r="H68" i="1"/>
  <c r="G68" i="1"/>
  <c r="F68" i="1"/>
  <c r="E68" i="1"/>
  <c r="D68" i="1"/>
  <c r="N60" i="1"/>
  <c r="M60" i="1"/>
  <c r="L60" i="1"/>
  <c r="K60" i="1"/>
  <c r="J60" i="1"/>
  <c r="I60" i="1"/>
  <c r="H60" i="1"/>
  <c r="G60" i="1"/>
  <c r="F60" i="1"/>
  <c r="E60" i="1"/>
  <c r="D60" i="1"/>
  <c r="N44" i="1"/>
  <c r="M44" i="1"/>
  <c r="L44" i="1"/>
  <c r="K44" i="1"/>
  <c r="J44" i="1"/>
  <c r="I44" i="1"/>
  <c r="H44" i="1"/>
  <c r="G44" i="1"/>
  <c r="F44" i="1"/>
  <c r="E44" i="1"/>
  <c r="D44" i="1"/>
  <c r="N36" i="1"/>
  <c r="M36" i="1"/>
  <c r="L36" i="1"/>
  <c r="K36" i="1"/>
  <c r="J36" i="1"/>
  <c r="I36" i="1"/>
  <c r="H36" i="1"/>
  <c r="G36" i="1"/>
  <c r="F36" i="1"/>
  <c r="E36" i="1"/>
  <c r="D36" i="1"/>
  <c r="N13" i="1"/>
  <c r="M13" i="1"/>
  <c r="L13" i="1"/>
  <c r="K13" i="1"/>
  <c r="J13" i="1"/>
  <c r="I13" i="1"/>
  <c r="H13" i="1"/>
  <c r="G13" i="1"/>
  <c r="F13" i="1"/>
  <c r="E13" i="1"/>
  <c r="D13" i="1"/>
  <c r="K84" i="1" l="1"/>
  <c r="F84" i="1"/>
  <c r="I84" i="1"/>
  <c r="N84" i="1"/>
  <c r="G84" i="1"/>
  <c r="M84" i="1"/>
  <c r="E84" i="1"/>
  <c r="J84" i="1"/>
  <c r="D84" i="1"/>
  <c r="H84" i="1"/>
  <c r="L84" i="1"/>
</calcChain>
</file>

<file path=xl/sharedStrings.xml><?xml version="1.0" encoding="utf-8"?>
<sst xmlns="http://schemas.openxmlformats.org/spreadsheetml/2006/main" count="684" uniqueCount="187">
  <si>
    <t>№ ТК по сборнику рецептур блюд*</t>
  </si>
  <si>
    <t>Наименование блюда</t>
  </si>
  <si>
    <t>Выход             с 7-11 лет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</si>
  <si>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</si>
  <si>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</si>
  <si>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</si>
  <si>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</si>
  <si>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</si>
  <si>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</si>
  <si>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</si>
  <si>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</si>
  <si>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</si>
  <si>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</si>
  <si>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</si>
  <si>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</si>
  <si>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</si>
  <si>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ДЕНЬ № 1</t>
  </si>
  <si>
    <t>Завтрак</t>
  </si>
  <si>
    <t>Хлеб пшеничный</t>
  </si>
  <si>
    <t>ИТОГО:</t>
  </si>
  <si>
    <t>ДЕНЬ № 2</t>
  </si>
  <si>
    <t>№407</t>
  </si>
  <si>
    <t>Хлеб ржаной</t>
  </si>
  <si>
    <t>ДЕНЬ № 3</t>
  </si>
  <si>
    <t>Чай с молоком</t>
  </si>
  <si>
    <t>ДЕНЬ № 4</t>
  </si>
  <si>
    <t>Какао с молоком</t>
  </si>
  <si>
    <t>ДЕНЬ № 5</t>
  </si>
  <si>
    <t>ДЕНЬ № 6</t>
  </si>
  <si>
    <t>ДЕНЬ № 7</t>
  </si>
  <si>
    <t>№349</t>
  </si>
  <si>
    <t>Компот из сухофруктов</t>
  </si>
  <si>
    <t>ДЕНЬ № 8</t>
  </si>
  <si>
    <t>ДЕНЬ № 9</t>
  </si>
  <si>
    <t>ДЕНЬ № 10</t>
  </si>
  <si>
    <t>*Сборник рецептур на продукцию для обучающихся во всех образовательных учреждениях (Сборник технических нормативов) 2011 год. Могильный М. П.; Тутельян В. А.; Зайцева Т. А. ТЕХНОЛОГИЧЕСКАЯ ИНСТРУКЦИЯ ПО ПРОИЗВОДСТВУ КУЛИНАРНОЙ ПРОДУКЦИИ ДЛЯ ПИТАНИЯ ДЕТЕЙ И ПОДРОСТКОВ ШКОЛЬНОГО ВОЗРАСТА В ОРГАНИЗОВАННЫХ КОЛЛЕКТИВАХ (К ГОСТ 30390-95/ГОСТ Р 50763-95) ТИТОВ 2006 ПРАКТИЧЕСКОЕ РУКОВОДСТВО для врачей-диетологов, медицинских сестер диетических, специалистов общественного питания. Тутельян В.А., Гаппаров М.М.Г., Батурин А.К., Погожева А.В., Шарафетдинов Х.Х., Плотникова О.А., Павлючкова М.С., Гроздова Т.Ю., Ким И.И., Шатурная И.В., Керимова М.Г. 2014г.</t>
  </si>
  <si>
    <t xml:space="preserve"> </t>
  </si>
  <si>
    <t>№ПР481</t>
  </si>
  <si>
    <t>№ 95(2)</t>
  </si>
  <si>
    <t>Суп картофельный с бобовыми</t>
  </si>
  <si>
    <t>Плов из птицы</t>
  </si>
  <si>
    <t>№82</t>
  </si>
  <si>
    <t>ВСЕГО:</t>
  </si>
  <si>
    <t>СРЕДНЕЕ ЗА 1ДЕНЬ:</t>
  </si>
  <si>
    <t>50/50</t>
  </si>
  <si>
    <t>Рассольник Ленинградский</t>
  </si>
  <si>
    <t>№210</t>
  </si>
  <si>
    <t>№379</t>
  </si>
  <si>
    <t>№389</t>
  </si>
  <si>
    <t>№289</t>
  </si>
  <si>
    <t>№378</t>
  </si>
  <si>
    <t>№382</t>
  </si>
  <si>
    <t>№223</t>
  </si>
  <si>
    <t>№386</t>
  </si>
  <si>
    <t>Чай с сахаром</t>
  </si>
  <si>
    <t>№203</t>
  </si>
  <si>
    <t>Кондитерское изделие</t>
  </si>
  <si>
    <t>Фрукт свежий</t>
  </si>
  <si>
    <t>Молочная каша геркулесовая</t>
  </si>
  <si>
    <t>Яйцо вареное</t>
  </si>
  <si>
    <t>Масло сливочное</t>
  </si>
  <si>
    <t>Сыр твердый (порционно)</t>
  </si>
  <si>
    <t>Кофейный напиток</t>
  </si>
  <si>
    <t xml:space="preserve">Творожная запеканка </t>
  </si>
  <si>
    <t>Каша рисовая вязкая</t>
  </si>
  <si>
    <t>Молочная гречневая каша</t>
  </si>
  <si>
    <t>Чай с сахаром и  лимоном</t>
  </si>
  <si>
    <t>Творожная запеканка</t>
  </si>
  <si>
    <t>Основное 10-дневное меню для школьников с 7-11 лет    2022  год</t>
  </si>
  <si>
    <t>Котлета рубленная из птицы с оусом</t>
  </si>
  <si>
    <t>Тефтели рыбные с соусом</t>
  </si>
  <si>
    <t>90/20</t>
  </si>
  <si>
    <t>Картофельное пюре</t>
  </si>
  <si>
    <t>Биточки "Особые"</t>
  </si>
  <si>
    <t>Борщ из свежей капусты со сметаной</t>
  </si>
  <si>
    <t>200/10</t>
  </si>
  <si>
    <t xml:space="preserve">Рагу из птицы </t>
  </si>
  <si>
    <t>Сок фруктовый (в ассортименте)</t>
  </si>
  <si>
    <t>Выход             с 12 лет</t>
  </si>
  <si>
    <t>Основное 10-дневное меню для школьников с 12 лет и старше  2022  год</t>
  </si>
  <si>
    <t xml:space="preserve">Омлет натуральный </t>
  </si>
  <si>
    <t>№73</t>
  </si>
  <si>
    <t>ПР№481</t>
  </si>
  <si>
    <t>ПР№</t>
  </si>
  <si>
    <t>№15</t>
  </si>
  <si>
    <t>№209</t>
  </si>
  <si>
    <t>№14</t>
  </si>
  <si>
    <t>№53</t>
  </si>
  <si>
    <t>№338</t>
  </si>
  <si>
    <t>№70</t>
  </si>
  <si>
    <t>ПР481</t>
  </si>
  <si>
    <t>№173</t>
  </si>
  <si>
    <t>№183</t>
  </si>
  <si>
    <t>№182</t>
  </si>
  <si>
    <t>№171</t>
  </si>
  <si>
    <t>№234</t>
  </si>
  <si>
    <t>№303</t>
  </si>
  <si>
    <t>№337</t>
  </si>
  <si>
    <t>250/10</t>
  </si>
  <si>
    <t>№305</t>
  </si>
  <si>
    <t>ПР</t>
  </si>
  <si>
    <t>№67</t>
  </si>
  <si>
    <t>№45</t>
  </si>
  <si>
    <t>№115</t>
  </si>
  <si>
    <t>№128</t>
  </si>
  <si>
    <t>№342</t>
  </si>
  <si>
    <t>№283</t>
  </si>
  <si>
    <t>№258</t>
  </si>
  <si>
    <t>№95</t>
  </si>
  <si>
    <t>№104</t>
  </si>
  <si>
    <t>80/20</t>
  </si>
  <si>
    <t>№291</t>
  </si>
  <si>
    <t>№269</t>
  </si>
  <si>
    <t>№52</t>
  </si>
  <si>
    <t>90/30</t>
  </si>
  <si>
    <t>ДЕНЬ  № 4</t>
  </si>
  <si>
    <t>Овощи натуральные (по сезону)</t>
  </si>
  <si>
    <t>Пр</t>
  </si>
  <si>
    <t>Биточки рыбные  с соусом</t>
  </si>
  <si>
    <t>Макароны отварные c сыром</t>
  </si>
  <si>
    <t>150/10</t>
  </si>
  <si>
    <t>Макароны отварные с сыром</t>
  </si>
  <si>
    <t>Завтраки  1-4кл</t>
  </si>
  <si>
    <t>180/10</t>
  </si>
  <si>
    <t>60/30</t>
  </si>
  <si>
    <t>Печень по-строгоновски</t>
  </si>
  <si>
    <t>№255</t>
  </si>
  <si>
    <t>Суп из овощей</t>
  </si>
  <si>
    <t>№99</t>
  </si>
  <si>
    <t>Шницель рыбный с соусом</t>
  </si>
  <si>
    <t>№ 95</t>
  </si>
  <si>
    <t>Суп с макаронными изделиями</t>
  </si>
  <si>
    <t>75/30</t>
  </si>
  <si>
    <t>№ 111</t>
  </si>
  <si>
    <t>Сок фруктовый    (в ассортименте)</t>
  </si>
  <si>
    <t>Овощи натуральные     (по сезону)</t>
  </si>
  <si>
    <t xml:space="preserve">ДЕНЬ № 7 </t>
  </si>
  <si>
    <t>Сок фруктовый      (в ассортименте)</t>
  </si>
  <si>
    <t>Сок фруктовый ( в ассортименте)</t>
  </si>
  <si>
    <t>Завтраки  5-11кл</t>
  </si>
  <si>
    <t>Чай с лимоном</t>
  </si>
  <si>
    <t xml:space="preserve">Выход             </t>
  </si>
  <si>
    <t>Оновное 10-дневное меню для школьников льготный  завтрак   с 12 лет  и старше на  2022гг</t>
  </si>
  <si>
    <t>7-11лет льготный  обед</t>
  </si>
  <si>
    <t>с 12 лет льготный  обед</t>
  </si>
  <si>
    <t>75/50</t>
  </si>
  <si>
    <t>Молоко сгущенное</t>
  </si>
  <si>
    <t xml:space="preserve">Молочная рисовая каша </t>
  </si>
  <si>
    <t>Сыр твердый</t>
  </si>
  <si>
    <t>Щи из свежей капусты</t>
  </si>
  <si>
    <t>Сок фруктовый  (в ассортименте)</t>
  </si>
  <si>
    <t>№ 203</t>
  </si>
  <si>
    <t>Молочная  каша геркулесовая</t>
  </si>
  <si>
    <t>Чай с сахаром и лимоном</t>
  </si>
  <si>
    <t>Биточки рыбные школьные  соусом</t>
  </si>
  <si>
    <t>Чай с сахаром и молоком</t>
  </si>
  <si>
    <t xml:space="preserve">Суп картофельный с крупой </t>
  </si>
  <si>
    <t>№ 125</t>
  </si>
  <si>
    <t>Картофель отварной</t>
  </si>
  <si>
    <t>Фрукт свежий  (по сезону)</t>
  </si>
  <si>
    <t>Фрукт свежий (по сезону)</t>
  </si>
  <si>
    <t xml:space="preserve">Макароны отварные с маслом </t>
  </si>
  <si>
    <t>Котлета рубленная из птицы с соусом</t>
  </si>
  <si>
    <t>Фрукты свежие (по сезону)</t>
  </si>
  <si>
    <t>Фрукты свежие ( по сезону )</t>
  </si>
  <si>
    <t xml:space="preserve">Щи из капусты свежей </t>
  </si>
  <si>
    <t>Компот из плодов свежих</t>
  </si>
  <si>
    <t>№ 290</t>
  </si>
  <si>
    <t>Макароны отварные с маслом</t>
  </si>
  <si>
    <t>Птица тушеная в соусе</t>
  </si>
  <si>
    <t>№ 156</t>
  </si>
  <si>
    <t>Щи из капусты свежей</t>
  </si>
  <si>
    <t xml:space="preserve">Фрукт свежий  (по сезону) </t>
  </si>
  <si>
    <t>Фрукты свежие  (по сезону)</t>
  </si>
  <si>
    <t>Фрукты свежие  ( по сезону)</t>
  </si>
  <si>
    <t>Фрукты свежие ( по сезону)</t>
  </si>
  <si>
    <t>Фрукт свежий   (по сезону)</t>
  </si>
  <si>
    <t xml:space="preserve">Компот из плодов свежих </t>
  </si>
  <si>
    <t>№125</t>
  </si>
  <si>
    <t>№37</t>
  </si>
  <si>
    <t>№ 291</t>
  </si>
  <si>
    <t>№ 171</t>
  </si>
  <si>
    <t>Каша  вязкая (крупа в ассортименте)</t>
  </si>
  <si>
    <t>Каша вязкая (крупа в ассортименте)</t>
  </si>
  <si>
    <t>Каша вязкая ( крупа в ассортименте)</t>
  </si>
  <si>
    <t>Каша  вязкая ( крупа в ассортименте)</t>
  </si>
  <si>
    <t>Основное 10-дневное меню для школьников   завтрак   с 7-11 лет на  2022гг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</si>
</sst>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Arial"/>
      <family val="2"/>
      <charset val="204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6">
    <xf numFmtId="0" fontId="0" fillId="0" borderId="0" xfId="0"/>
    <xf numFmtId="0" fontId="2" fillId="2" borderId="0" xfId="1" applyFont="1" applyFill="1" applyAlignment="1">
      <alignment vertical="top"/>
    </xf>
    <xf numFmtId="0" fontId="2" fillId="0" borderId="0" xfId="1" applyFont="1" applyAlignment="1">
      <alignment vertical="top"/>
    </xf>
    <xf numFmtId="0" fontId="2" fillId="0" borderId="0" xfId="0" applyFont="1"/>
    <xf numFmtId="0" fontId="3" fillId="0" borderId="0" xfId="1" applyFont="1" applyAlignment="1">
      <alignment horizontal="center" vertical="top"/>
    </xf>
    <xf numFmtId="0" fontId="5" fillId="2" borderId="1" xfId="1" applyFont="1" applyFill="1" applyBorder="1" applyAlignment="1">
      <alignment horizontal="center" vertical="top"/>
    </xf>
    <xf numFmtId="0" fontId="5" fillId="2" borderId="2" xfId="1" applyFont="1" applyFill="1" applyBorder="1" applyAlignment="1">
      <alignment horizontal="center" vertical="top" wrapText="1"/>
    </xf>
    <xf numFmtId="0" fontId="5" fillId="0" borderId="1" xfId="1" applyFont="1" applyBorder="1" applyAlignment="1">
      <alignment vertical="top"/>
    </xf>
    <xf numFmtId="0" fontId="5" fillId="0" borderId="0" xfId="0" applyFont="1"/>
    <xf numFmtId="0" fontId="4" fillId="0" borderId="1" xfId="1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0" borderId="1" xfId="1" applyFont="1" applyBorder="1" applyAlignment="1">
      <alignment vertical="top"/>
    </xf>
    <xf numFmtId="0" fontId="7" fillId="0" borderId="1" xfId="1" applyFont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wrapText="1"/>
    </xf>
    <xf numFmtId="49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2" fillId="2" borderId="2" xfId="1" applyNumberFormat="1" applyFont="1" applyFill="1" applyBorder="1" applyAlignment="1">
      <alignment horizontal="center" vertical="top"/>
    </xf>
    <xf numFmtId="0" fontId="7" fillId="0" borderId="1" xfId="1" applyFont="1" applyBorder="1" applyAlignment="1">
      <alignment horizontal="left" wrapText="1"/>
    </xf>
    <xf numFmtId="49" fontId="2" fillId="2" borderId="0" xfId="1" applyNumberFormat="1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2" borderId="0" xfId="0" applyFill="1"/>
    <xf numFmtId="0" fontId="4" fillId="0" borderId="1" xfId="1" applyFont="1" applyBorder="1" applyAlignment="1">
      <alignment horizontal="left" vertical="top" wrapText="1"/>
    </xf>
    <xf numFmtId="2" fontId="3" fillId="2" borderId="1" xfId="1" applyNumberFormat="1" applyFont="1" applyFill="1" applyBorder="1" applyAlignment="1">
      <alignment horizontal="center" vertical="top"/>
    </xf>
    <xf numFmtId="2" fontId="3" fillId="2" borderId="2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49" fontId="2" fillId="2" borderId="5" xfId="1" applyNumberFormat="1" applyFont="1" applyFill="1" applyBorder="1" applyAlignment="1">
      <alignment horizontal="center" vertical="center"/>
    </xf>
    <xf numFmtId="2" fontId="2" fillId="2" borderId="6" xfId="1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0" fillId="2" borderId="4" xfId="0" applyFont="1" applyFill="1" applyBorder="1" applyAlignment="1">
      <alignment vertical="center" wrapText="1"/>
    </xf>
    <xf numFmtId="2" fontId="2" fillId="2" borderId="7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top" wrapText="1"/>
    </xf>
    <xf numFmtId="49" fontId="2" fillId="2" borderId="4" xfId="1" applyNumberFormat="1" applyFont="1" applyFill="1" applyBorder="1" applyAlignment="1">
      <alignment horizontal="center" vertical="top"/>
    </xf>
    <xf numFmtId="2" fontId="3" fillId="2" borderId="4" xfId="1" applyNumberFormat="1" applyFont="1" applyFill="1" applyBorder="1" applyAlignment="1">
      <alignment horizontal="center" vertical="top"/>
    </xf>
    <xf numFmtId="49" fontId="2" fillId="2" borderId="8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top"/>
    </xf>
    <xf numFmtId="0" fontId="0" fillId="2" borderId="1" xfId="0" applyFill="1" applyBorder="1"/>
    <xf numFmtId="0" fontId="4" fillId="2" borderId="1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vertical="center" wrapText="1"/>
    </xf>
    <xf numFmtId="2" fontId="3" fillId="2" borderId="8" xfId="1" applyNumberFormat="1" applyFont="1" applyFill="1" applyBorder="1" applyAlignment="1">
      <alignment horizontal="center" vertical="center"/>
    </xf>
    <xf numFmtId="0" fontId="16" fillId="0" borderId="0" xfId="0" applyFont="1"/>
    <xf numFmtId="0" fontId="16" fillId="2" borderId="0" xfId="0" applyFont="1" applyFill="1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top"/>
    </xf>
    <xf numFmtId="0" fontId="7" fillId="0" borderId="1" xfId="1" applyFont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0" fontId="3" fillId="0" borderId="0" xfId="1" applyFont="1" applyBorder="1" applyAlignment="1">
      <alignment horizontal="center" vertical="top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15" xfId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2" fontId="2" fillId="2" borderId="2" xfId="1" applyNumberFormat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left" wrapText="1"/>
    </xf>
    <xf numFmtId="0" fontId="3" fillId="0" borderId="14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13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5" fillId="2" borderId="16" xfId="1" applyFont="1" applyFill="1" applyBorder="1" applyAlignment="1">
      <alignment horizontal="left" wrapText="1"/>
    </xf>
    <xf numFmtId="0" fontId="6" fillId="0" borderId="10" xfId="1" applyFont="1" applyBorder="1" applyAlignment="1">
      <alignment horizontal="left" vertical="top" wrapText="1"/>
    </xf>
    <xf numFmtId="0" fontId="5" fillId="2" borderId="10" xfId="1" applyFont="1" applyFill="1" applyBorder="1" applyAlignment="1">
      <alignment horizontal="center" vertical="top"/>
    </xf>
    <xf numFmtId="0" fontId="5" fillId="2" borderId="11" xfId="1" applyFont="1" applyFill="1" applyBorder="1" applyAlignment="1">
      <alignment horizontal="center" vertical="top" wrapText="1"/>
    </xf>
    <xf numFmtId="0" fontId="5" fillId="0" borderId="10" xfId="1" applyFont="1" applyBorder="1" applyAlignment="1">
      <alignment vertical="top"/>
    </xf>
    <xf numFmtId="0" fontId="5" fillId="0" borderId="18" xfId="1" applyFont="1" applyBorder="1" applyAlignment="1">
      <alignment vertical="top"/>
    </xf>
    <xf numFmtId="0" fontId="2" fillId="2" borderId="19" xfId="1" applyFont="1" applyFill="1" applyBorder="1" applyAlignment="1">
      <alignment horizontal="left" vertical="center" wrapText="1"/>
    </xf>
    <xf numFmtId="0" fontId="2" fillId="0" borderId="20" xfId="1" applyFont="1" applyBorder="1" applyAlignment="1">
      <alignment vertical="top"/>
    </xf>
    <xf numFmtId="49" fontId="12" fillId="2" borderId="19" xfId="1" applyNumberFormat="1" applyFont="1" applyFill="1" applyBorder="1" applyAlignment="1">
      <alignment horizontal="left" vertical="center" wrapText="1"/>
    </xf>
    <xf numFmtId="2" fontId="2" fillId="2" borderId="20" xfId="1" applyNumberFormat="1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/>
    </xf>
    <xf numFmtId="2" fontId="3" fillId="2" borderId="19" xfId="1" applyNumberFormat="1" applyFont="1" applyFill="1" applyBorder="1" applyAlignment="1">
      <alignment horizontal="center" vertical="center"/>
    </xf>
    <xf numFmtId="2" fontId="3" fillId="2" borderId="20" xfId="1" applyNumberFormat="1" applyFont="1" applyFill="1" applyBorder="1" applyAlignment="1">
      <alignment horizontal="center" vertical="center"/>
    </xf>
    <xf numFmtId="2" fontId="3" fillId="2" borderId="17" xfId="1" applyNumberFormat="1" applyFont="1" applyFill="1" applyBorder="1" applyAlignment="1">
      <alignment horizontal="center" vertical="center"/>
    </xf>
    <xf numFmtId="0" fontId="4" fillId="0" borderId="14" xfId="1" applyFont="1" applyBorder="1" applyAlignment="1">
      <alignment vertical="center" wrapText="1"/>
    </xf>
    <xf numFmtId="49" fontId="2" fillId="2" borderId="14" xfId="1" applyNumberFormat="1" applyFont="1" applyFill="1" applyBorder="1" applyAlignment="1">
      <alignment horizontal="center" vertical="center"/>
    </xf>
    <xf numFmtId="2" fontId="3" fillId="2" borderId="14" xfId="1" applyNumberFormat="1" applyFont="1" applyFill="1" applyBorder="1" applyAlignment="1">
      <alignment horizontal="center" vertical="center"/>
    </xf>
    <xf numFmtId="2" fontId="3" fillId="2" borderId="21" xfId="1" applyNumberFormat="1" applyFont="1" applyFill="1" applyBorder="1" applyAlignment="1">
      <alignment horizontal="center" vertical="center"/>
    </xf>
    <xf numFmtId="2" fontId="3" fillId="2" borderId="15" xfId="1" applyNumberFormat="1" applyFont="1" applyFill="1" applyBorder="1" applyAlignment="1">
      <alignment horizontal="center" vertical="center"/>
    </xf>
    <xf numFmtId="49" fontId="2" fillId="2" borderId="16" xfId="1" applyNumberFormat="1" applyFont="1" applyFill="1" applyBorder="1" applyAlignment="1">
      <alignment horizontal="left" vertical="center" wrapText="1"/>
    </xf>
    <xf numFmtId="49" fontId="2" fillId="2" borderId="10" xfId="1" applyNumberFormat="1" applyFont="1" applyFill="1" applyBorder="1" applyAlignment="1">
      <alignment horizontal="center" vertical="center"/>
    </xf>
    <xf numFmtId="2" fontId="2" fillId="2" borderId="10" xfId="1" applyNumberFormat="1" applyFont="1" applyFill="1" applyBorder="1" applyAlignment="1">
      <alignment horizontal="center" vertical="center"/>
    </xf>
    <xf numFmtId="2" fontId="2" fillId="2" borderId="11" xfId="1" applyNumberFormat="1" applyFont="1" applyFill="1" applyBorder="1" applyAlignment="1">
      <alignment horizontal="center" vertical="center"/>
    </xf>
    <xf numFmtId="2" fontId="2" fillId="2" borderId="18" xfId="1" applyNumberFormat="1" applyFont="1" applyFill="1" applyBorder="1" applyAlignment="1">
      <alignment horizontal="center" vertical="center"/>
    </xf>
    <xf numFmtId="49" fontId="2" fillId="2" borderId="19" xfId="1" applyNumberFormat="1" applyFont="1" applyFill="1" applyBorder="1" applyAlignment="1">
      <alignment horizontal="left" vertical="center" wrapText="1"/>
    </xf>
    <xf numFmtId="2" fontId="3" fillId="2" borderId="20" xfId="1" applyNumberFormat="1" applyFont="1" applyFill="1" applyBorder="1" applyAlignment="1">
      <alignment horizontal="center" vertical="top"/>
    </xf>
    <xf numFmtId="49" fontId="2" fillId="2" borderId="17" xfId="1" applyNumberFormat="1" applyFont="1" applyFill="1" applyBorder="1" applyAlignment="1">
      <alignment horizontal="left" vertical="center" wrapText="1"/>
    </xf>
    <xf numFmtId="49" fontId="2" fillId="2" borderId="14" xfId="1" applyNumberFormat="1" applyFont="1" applyFill="1" applyBorder="1" applyAlignment="1">
      <alignment horizontal="center" vertical="top"/>
    </xf>
    <xf numFmtId="2" fontId="3" fillId="2" borderId="14" xfId="1" applyNumberFormat="1" applyFont="1" applyFill="1" applyBorder="1" applyAlignment="1">
      <alignment horizontal="center" vertical="top"/>
    </xf>
    <xf numFmtId="2" fontId="3" fillId="2" borderId="15" xfId="1" applyNumberFormat="1" applyFont="1" applyFill="1" applyBorder="1" applyAlignment="1">
      <alignment horizontal="center" vertical="top"/>
    </xf>
    <xf numFmtId="0" fontId="6" fillId="0" borderId="10" xfId="1" applyFont="1" applyBorder="1" applyAlignment="1">
      <alignment horizontal="left" wrapText="1"/>
    </xf>
    <xf numFmtId="2" fontId="3" fillId="2" borderId="10" xfId="1" applyNumberFormat="1" applyFont="1" applyFill="1" applyBorder="1" applyAlignment="1">
      <alignment horizontal="center" vertical="center"/>
    </xf>
    <xf numFmtId="2" fontId="3" fillId="2" borderId="11" xfId="1" applyNumberFormat="1" applyFont="1" applyFill="1" applyBorder="1" applyAlignment="1">
      <alignment horizontal="center" vertical="center"/>
    </xf>
    <xf numFmtId="2" fontId="3" fillId="2" borderId="18" xfId="1" applyNumberFormat="1" applyFont="1" applyFill="1" applyBorder="1" applyAlignment="1">
      <alignment horizontal="center" vertical="center"/>
    </xf>
    <xf numFmtId="49" fontId="2" fillId="2" borderId="22" xfId="1" applyNumberFormat="1" applyFont="1" applyFill="1" applyBorder="1" applyAlignment="1">
      <alignment horizontal="left" vertical="center" wrapText="1"/>
    </xf>
    <xf numFmtId="49" fontId="2" fillId="2" borderId="23" xfId="1" applyNumberFormat="1" applyFont="1" applyFill="1" applyBorder="1" applyAlignment="1">
      <alignment horizontal="left" vertical="center" wrapText="1"/>
    </xf>
    <xf numFmtId="0" fontId="12" fillId="2" borderId="19" xfId="1" applyFont="1" applyFill="1" applyBorder="1" applyAlignment="1">
      <alignment horizontal="left" vertical="center" wrapText="1"/>
    </xf>
    <xf numFmtId="49" fontId="2" fillId="2" borderId="10" xfId="1" applyNumberFormat="1" applyFont="1" applyFill="1" applyBorder="1" applyAlignment="1">
      <alignment vertical="top"/>
    </xf>
    <xf numFmtId="2" fontId="2" fillId="2" borderId="10" xfId="1" applyNumberFormat="1" applyFont="1" applyFill="1" applyBorder="1" applyAlignment="1">
      <alignment vertical="top"/>
    </xf>
    <xf numFmtId="2" fontId="2" fillId="2" borderId="11" xfId="1" applyNumberFormat="1" applyFont="1" applyFill="1" applyBorder="1" applyAlignment="1">
      <alignment vertical="top"/>
    </xf>
    <xf numFmtId="2" fontId="3" fillId="2" borderId="24" xfId="1" applyNumberFormat="1" applyFont="1" applyFill="1" applyBorder="1" applyAlignment="1">
      <alignment horizontal="center" vertical="top"/>
    </xf>
    <xf numFmtId="0" fontId="4" fillId="0" borderId="4" xfId="1" applyFont="1" applyBorder="1" applyAlignment="1">
      <alignment vertical="center" wrapText="1"/>
    </xf>
    <xf numFmtId="49" fontId="2" fillId="2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0" fontId="0" fillId="2" borderId="19" xfId="0" applyFill="1" applyBorder="1" applyAlignment="1">
      <alignment horizontal="left"/>
    </xf>
    <xf numFmtId="164" fontId="3" fillId="0" borderId="14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 vertical="top"/>
    </xf>
    <xf numFmtId="0" fontId="3" fillId="0" borderId="14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49" fontId="2" fillId="2" borderId="4" xfId="1" applyNumberFormat="1" applyFont="1" applyFill="1" applyBorder="1" applyAlignment="1">
      <alignment horizontal="center" vertical="center"/>
    </xf>
    <xf numFmtId="0" fontId="5" fillId="2" borderId="19" xfId="0" applyFont="1" applyFill="1" applyBorder="1"/>
    <xf numFmtId="0" fontId="5" fillId="0" borderId="20" xfId="1" applyFont="1" applyBorder="1" applyAlignment="1">
      <alignment vertical="top"/>
    </xf>
    <xf numFmtId="2" fontId="2" fillId="2" borderId="20" xfId="1" applyNumberFormat="1" applyFont="1" applyFill="1" applyBorder="1" applyAlignment="1">
      <alignment horizontal="center"/>
    </xf>
    <xf numFmtId="0" fontId="4" fillId="2" borderId="14" xfId="1" applyFont="1" applyFill="1" applyBorder="1" applyAlignment="1">
      <alignment vertical="center" wrapText="1"/>
    </xf>
    <xf numFmtId="2" fontId="3" fillId="2" borderId="4" xfId="1" applyNumberFormat="1" applyFont="1" applyFill="1" applyBorder="1" applyAlignment="1">
      <alignment horizontal="center" vertical="center"/>
    </xf>
    <xf numFmtId="2" fontId="3" fillId="2" borderId="7" xfId="1" applyNumberFormat="1" applyFont="1" applyFill="1" applyBorder="1" applyAlignment="1">
      <alignment horizontal="center" vertical="center"/>
    </xf>
    <xf numFmtId="0" fontId="2" fillId="2" borderId="10" xfId="1" applyNumberFormat="1" applyFont="1" applyFill="1" applyBorder="1" applyAlignment="1">
      <alignment horizontal="center" vertical="top"/>
    </xf>
    <xf numFmtId="2" fontId="2" fillId="2" borderId="10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4" fillId="2" borderId="14" xfId="1" applyFont="1" applyFill="1" applyBorder="1" applyAlignment="1">
      <alignment horizontal="left" vertical="top" wrapText="1"/>
    </xf>
    <xf numFmtId="49" fontId="2" fillId="2" borderId="4" xfId="1" applyNumberFormat="1" applyFont="1" applyFill="1" applyBorder="1" applyAlignment="1">
      <alignment vertical="top"/>
    </xf>
    <xf numFmtId="2" fontId="2" fillId="2" borderId="4" xfId="1" applyNumberFormat="1" applyFont="1" applyFill="1" applyBorder="1" applyAlignment="1">
      <alignment vertical="top"/>
    </xf>
    <xf numFmtId="2" fontId="2" fillId="2" borderId="7" xfId="1" applyNumberFormat="1" applyFont="1" applyFill="1" applyBorder="1" applyAlignment="1">
      <alignment vertical="top"/>
    </xf>
    <xf numFmtId="2" fontId="2" fillId="2" borderId="24" xfId="1" applyNumberFormat="1" applyFont="1" applyFill="1" applyBorder="1" applyAlignment="1">
      <alignment horizontal="center" vertical="center"/>
    </xf>
    <xf numFmtId="49" fontId="2" fillId="2" borderId="10" xfId="1" applyNumberFormat="1" applyFont="1" applyFill="1" applyBorder="1" applyAlignment="1">
      <alignment horizontal="center" vertical="top"/>
    </xf>
    <xf numFmtId="2" fontId="2" fillId="2" borderId="10" xfId="1" applyNumberFormat="1" applyFont="1" applyFill="1" applyBorder="1" applyAlignment="1">
      <alignment horizontal="center" vertical="top"/>
    </xf>
    <xf numFmtId="2" fontId="2" fillId="2" borderId="11" xfId="1" applyNumberFormat="1" applyFont="1" applyFill="1" applyBorder="1" applyAlignment="1">
      <alignment horizontal="center" vertical="top"/>
    </xf>
    <xf numFmtId="0" fontId="0" fillId="2" borderId="4" xfId="0" applyFill="1" applyBorder="1"/>
    <xf numFmtId="0" fontId="3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vertical="center" wrapText="1"/>
    </xf>
    <xf numFmtId="0" fontId="4" fillId="0" borderId="4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1" fillId="2" borderId="1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2" fontId="2" fillId="2" borderId="3" xfId="1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49" fontId="11" fillId="2" borderId="19" xfId="1" applyNumberFormat="1" applyFont="1" applyFill="1" applyBorder="1" applyAlignment="1">
      <alignment horizontal="left" vertical="center" wrapText="1"/>
    </xf>
    <xf numFmtId="49" fontId="11" fillId="2" borderId="22" xfId="1" applyNumberFormat="1" applyFont="1" applyFill="1" applyBorder="1" applyAlignment="1">
      <alignment horizontal="left" vertical="center" wrapText="1"/>
    </xf>
    <xf numFmtId="2" fontId="17" fillId="2" borderId="19" xfId="1" applyNumberFormat="1" applyFont="1" applyFill="1" applyBorder="1" applyAlignment="1">
      <alignment horizontal="center" vertical="center"/>
    </xf>
    <xf numFmtId="49" fontId="11" fillId="2" borderId="16" xfId="1" applyNumberFormat="1" applyFont="1" applyFill="1" applyBorder="1" applyAlignment="1">
      <alignment horizontal="left" vertical="center" wrapText="1"/>
    </xf>
    <xf numFmtId="49" fontId="11" fillId="2" borderId="23" xfId="1" applyNumberFormat="1" applyFont="1" applyFill="1" applyBorder="1" applyAlignment="1">
      <alignment horizontal="left" vertical="center" wrapText="1"/>
    </xf>
    <xf numFmtId="0" fontId="11" fillId="2" borderId="19" xfId="1" applyFont="1" applyFill="1" applyBorder="1" applyAlignment="1">
      <alignment horizontal="left" vertical="center" wrapText="1"/>
    </xf>
    <xf numFmtId="0" fontId="18" fillId="2" borderId="19" xfId="0" applyFont="1" applyFill="1" applyBorder="1" applyAlignment="1">
      <alignment horizontal="left"/>
    </xf>
    <xf numFmtId="49" fontId="11" fillId="2" borderId="17" xfId="1" applyNumberFormat="1" applyFont="1" applyFill="1" applyBorder="1" applyAlignment="1">
      <alignment horizontal="left" vertical="center" wrapText="1"/>
    </xf>
    <xf numFmtId="0" fontId="7" fillId="0" borderId="1" xfId="1" applyFont="1" applyBorder="1" applyAlignment="1">
      <alignment wrapText="1"/>
    </xf>
    <xf numFmtId="0" fontId="8" fillId="2" borderId="1" xfId="0" applyFont="1" applyFill="1" applyBorder="1" applyAlignment="1">
      <alignment horizontal="center"/>
    </xf>
    <xf numFmtId="2" fontId="2" fillId="2" borderId="7" xfId="1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3" fillId="2" borderId="20" xfId="1" applyNumberFormat="1" applyFont="1" applyFill="1" applyBorder="1" applyAlignment="1">
      <alignment horizontal="center"/>
    </xf>
    <xf numFmtId="0" fontId="4" fillId="0" borderId="1" xfId="1" applyFont="1" applyBorder="1" applyAlignment="1">
      <alignment wrapText="1"/>
    </xf>
    <xf numFmtId="0" fontId="2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4" fillId="0" borderId="5" xfId="1" applyFont="1" applyBorder="1" applyAlignment="1">
      <alignment wrapText="1"/>
    </xf>
    <xf numFmtId="49" fontId="2" fillId="2" borderId="5" xfId="1" applyNumberFormat="1" applyFont="1" applyFill="1" applyBorder="1" applyAlignment="1">
      <alignment horizontal="center"/>
    </xf>
    <xf numFmtId="2" fontId="2" fillId="2" borderId="5" xfId="1" applyNumberFormat="1" applyFont="1" applyFill="1" applyBorder="1" applyAlignment="1">
      <alignment horizontal="center"/>
    </xf>
    <xf numFmtId="2" fontId="2" fillId="2" borderId="6" xfId="1" applyNumberFormat="1" applyFont="1" applyFill="1" applyBorder="1" applyAlignment="1">
      <alignment horizontal="center"/>
    </xf>
    <xf numFmtId="0" fontId="19" fillId="0" borderId="1" xfId="1" applyFont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49" fontId="2" fillId="0" borderId="19" xfId="1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left" wrapText="1"/>
    </xf>
    <xf numFmtId="0" fontId="4" fillId="2" borderId="4" xfId="1" applyFont="1" applyFill="1" applyBorder="1" applyAlignment="1">
      <alignment horizontal="left" wrapText="1"/>
    </xf>
    <xf numFmtId="0" fontId="4" fillId="2" borderId="10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horizontal="left" wrapText="1"/>
    </xf>
    <xf numFmtId="0" fontId="4" fillId="2" borderId="10" xfId="1" applyFont="1" applyFill="1" applyBorder="1" applyAlignment="1">
      <alignment horizontal="left" vertical="top" wrapText="1"/>
    </xf>
    <xf numFmtId="0" fontId="4" fillId="2" borderId="4" xfId="1" applyFont="1" applyFill="1" applyBorder="1" applyAlignment="1">
      <alignment horizontal="left" vertical="top" wrapText="1"/>
    </xf>
    <xf numFmtId="0" fontId="5" fillId="2" borderId="16" xfId="0" applyFont="1" applyFill="1" applyBorder="1" applyAlignment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 wrapText="1"/>
    </xf>
    <xf numFmtId="0" fontId="5" fillId="0" borderId="10" xfId="1" applyFont="1" applyBorder="1" applyAlignment="1"/>
    <xf numFmtId="0" fontId="5" fillId="2" borderId="10" xfId="1" applyFont="1" applyFill="1" applyBorder="1" applyAlignment="1"/>
    <xf numFmtId="0" fontId="5" fillId="0" borderId="18" xfId="1" applyFont="1" applyBorder="1" applyAlignment="1"/>
    <xf numFmtId="49" fontId="2" fillId="2" borderId="19" xfId="1" applyNumberFormat="1" applyFont="1" applyFill="1" applyBorder="1" applyAlignment="1">
      <alignment horizontal="left" wrapText="1"/>
    </xf>
    <xf numFmtId="49" fontId="2" fillId="2" borderId="5" xfId="1" applyNumberFormat="1" applyFont="1" applyFill="1" applyBorder="1" applyAlignment="1">
      <alignment horizontal="left" wrapText="1"/>
    </xf>
    <xf numFmtId="0" fontId="4" fillId="2" borderId="5" xfId="1" applyFont="1" applyFill="1" applyBorder="1" applyAlignment="1">
      <alignment wrapText="1"/>
    </xf>
    <xf numFmtId="2" fontId="3" fillId="2" borderId="5" xfId="1" applyNumberFormat="1" applyFont="1" applyFill="1" applyBorder="1" applyAlignment="1">
      <alignment horizontal="center"/>
    </xf>
    <xf numFmtId="49" fontId="2" fillId="2" borderId="17" xfId="1" applyNumberFormat="1" applyFont="1" applyFill="1" applyBorder="1" applyAlignment="1">
      <alignment horizontal="left" wrapText="1"/>
    </xf>
    <xf numFmtId="0" fontId="4" fillId="2" borderId="14" xfId="1" applyFont="1" applyFill="1" applyBorder="1" applyAlignment="1">
      <alignment wrapText="1"/>
    </xf>
    <xf numFmtId="49" fontId="2" fillId="2" borderId="14" xfId="1" applyNumberFormat="1" applyFont="1" applyFill="1" applyBorder="1" applyAlignment="1">
      <alignment horizontal="center"/>
    </xf>
    <xf numFmtId="2" fontId="3" fillId="2" borderId="14" xfId="1" applyNumberFormat="1" applyFont="1" applyFill="1" applyBorder="1" applyAlignment="1">
      <alignment horizontal="center"/>
    </xf>
    <xf numFmtId="2" fontId="3" fillId="2" borderId="15" xfId="1" applyNumberFormat="1" applyFont="1" applyFill="1" applyBorder="1" applyAlignment="1">
      <alignment horizontal="center"/>
    </xf>
    <xf numFmtId="2" fontId="3" fillId="2" borderId="17" xfId="1" applyNumberFormat="1" applyFont="1" applyFill="1" applyBorder="1" applyAlignment="1">
      <alignment horizontal="center"/>
    </xf>
    <xf numFmtId="0" fontId="4" fillId="2" borderId="14" xfId="1" applyFont="1" applyFill="1" applyBorder="1" applyAlignment="1">
      <alignment horizontal="left" wrapText="1"/>
    </xf>
    <xf numFmtId="49" fontId="2" fillId="2" borderId="23" xfId="1" applyNumberFormat="1" applyFont="1" applyFill="1" applyBorder="1" applyAlignment="1">
      <alignment horizontal="left" wrapText="1"/>
    </xf>
    <xf numFmtId="49" fontId="3" fillId="2" borderId="5" xfId="1" applyNumberFormat="1" applyFont="1" applyFill="1" applyBorder="1" applyAlignment="1">
      <alignment horizontal="center"/>
    </xf>
    <xf numFmtId="2" fontId="3" fillId="2" borderId="26" xfId="1" applyNumberFormat="1" applyFont="1" applyFill="1" applyBorder="1" applyAlignment="1">
      <alignment horizontal="center"/>
    </xf>
    <xf numFmtId="0" fontId="0" fillId="2" borderId="22" xfId="0" applyFill="1" applyBorder="1"/>
    <xf numFmtId="2" fontId="3" fillId="2" borderId="24" xfId="1" applyNumberFormat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vertical="center" wrapText="1"/>
    </xf>
    <xf numFmtId="2" fontId="3" fillId="2" borderId="0" xfId="1" applyNumberFormat="1" applyFont="1" applyFill="1" applyBorder="1" applyAlignment="1">
      <alignment horizontal="center" vertical="center"/>
    </xf>
    <xf numFmtId="0" fontId="0" fillId="2" borderId="19" xfId="0" applyFill="1" applyBorder="1" applyAlignment="1"/>
    <xf numFmtId="0" fontId="0" fillId="2" borderId="17" xfId="0" applyFill="1" applyBorder="1" applyAlignment="1"/>
    <xf numFmtId="0" fontId="4" fillId="0" borderId="10" xfId="1" applyFont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wrapText="1"/>
    </xf>
    <xf numFmtId="0" fontId="20" fillId="2" borderId="14" xfId="1" applyFont="1" applyFill="1" applyBorder="1" applyAlignment="1">
      <alignment wrapText="1"/>
    </xf>
    <xf numFmtId="0" fontId="20" fillId="2" borderId="1" xfId="1" applyFont="1" applyFill="1" applyBorder="1" applyAlignment="1">
      <alignment wrapText="1"/>
    </xf>
    <xf numFmtId="0" fontId="21" fillId="2" borderId="1" xfId="1" applyFont="1" applyFill="1" applyBorder="1" applyAlignment="1">
      <alignment horizontal="left" wrapText="1"/>
    </xf>
    <xf numFmtId="0" fontId="20" fillId="2" borderId="14" xfId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3" fillId="2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" sqref="B2"/>
    </sheetView>
  </sheetViews>
  <sheetFormatPr defaultRowHeight="15.75" x14ac:dyDescent="0.25"/>
  <cols>
    <col min="1" max="1" width="11.28515625" style="40" customWidth="1"/>
    <col min="2" max="2" width="54.85546875" style="3" bestFit="1" customWidth="1"/>
    <col min="3" max="3" width="10.7109375" style="3" customWidth="1"/>
    <col min="4" max="4" width="15.28515625" style="3" customWidth="1"/>
    <col min="5" max="6" width="10.5703125" style="3" bestFit="1" customWidth="1"/>
    <col min="7" max="7" width="12" style="3" bestFit="1" customWidth="1"/>
    <col min="8" max="8" width="9.28515625" style="3" bestFit="1" customWidth="1"/>
    <col min="9" max="9" width="9.5703125" style="3" bestFit="1" customWidth="1"/>
    <col min="10" max="10" width="10.7109375" style="3" bestFit="1" customWidth="1"/>
    <col min="11" max="12" width="12.7109375" style="3" customWidth="1"/>
    <col min="13" max="13" width="13.42578125" style="3" customWidth="1"/>
    <col min="14" max="14" width="9.28515625" style="3" bestFit="1" customWidth="1"/>
    <col min="15" max="15" width="9.140625" style="3"/>
    <col min="16" max="16" width="10.140625" style="3" bestFit="1" customWidth="1"/>
    <col min="17" max="255" width="9.140625" style="3"/>
    <col min="256" max="256" width="50.85546875" style="3" customWidth="1"/>
    <col min="257" max="257" width="10.7109375" style="3" customWidth="1"/>
    <col min="258" max="258" width="12.28515625" style="3" customWidth="1"/>
    <col min="259" max="260" width="10.5703125" style="3" bestFit="1" customWidth="1"/>
    <col min="261" max="261" width="12" style="3" bestFit="1" customWidth="1"/>
    <col min="262" max="263" width="9.28515625" style="3" bestFit="1" customWidth="1"/>
    <col min="264" max="265" width="10.7109375" style="3" bestFit="1" customWidth="1"/>
    <col min="266" max="267" width="10.85546875" style="3" bestFit="1" customWidth="1"/>
    <col min="268" max="268" width="10.5703125" style="3" bestFit="1" customWidth="1"/>
    <col min="269" max="269" width="9.28515625" style="3" bestFit="1" customWidth="1"/>
    <col min="270" max="511" width="9.140625" style="3"/>
    <col min="512" max="512" width="50.85546875" style="3" customWidth="1"/>
    <col min="513" max="513" width="10.7109375" style="3" customWidth="1"/>
    <col min="514" max="514" width="12.28515625" style="3" customWidth="1"/>
    <col min="515" max="516" width="10.5703125" style="3" bestFit="1" customWidth="1"/>
    <col min="517" max="517" width="12" style="3" bestFit="1" customWidth="1"/>
    <col min="518" max="519" width="9.28515625" style="3" bestFit="1" customWidth="1"/>
    <col min="520" max="521" width="10.7109375" style="3" bestFit="1" customWidth="1"/>
    <col min="522" max="523" width="10.85546875" style="3" bestFit="1" customWidth="1"/>
    <col min="524" max="524" width="10.5703125" style="3" bestFit="1" customWidth="1"/>
    <col min="525" max="525" width="9.28515625" style="3" bestFit="1" customWidth="1"/>
    <col min="526" max="767" width="9.140625" style="3"/>
    <col min="768" max="768" width="50.85546875" style="3" customWidth="1"/>
    <col min="769" max="769" width="10.7109375" style="3" customWidth="1"/>
    <col min="770" max="770" width="12.28515625" style="3" customWidth="1"/>
    <col min="771" max="772" width="10.5703125" style="3" bestFit="1" customWidth="1"/>
    <col min="773" max="773" width="12" style="3" bestFit="1" customWidth="1"/>
    <col min="774" max="775" width="9.28515625" style="3" bestFit="1" customWidth="1"/>
    <col min="776" max="777" width="10.7109375" style="3" bestFit="1" customWidth="1"/>
    <col min="778" max="779" width="10.85546875" style="3" bestFit="1" customWidth="1"/>
    <col min="780" max="780" width="10.5703125" style="3" bestFit="1" customWidth="1"/>
    <col min="781" max="781" width="9.28515625" style="3" bestFit="1" customWidth="1"/>
    <col min="782" max="1023" width="9.140625" style="3"/>
    <col min="1024" max="1024" width="50.85546875" style="3" customWidth="1"/>
    <col min="1025" max="1025" width="10.7109375" style="3" customWidth="1"/>
    <col min="1026" max="1026" width="12.28515625" style="3" customWidth="1"/>
    <col min="1027" max="1028" width="10.5703125" style="3" bestFit="1" customWidth="1"/>
    <col min="1029" max="1029" width="12" style="3" bestFit="1" customWidth="1"/>
    <col min="1030" max="1031" width="9.28515625" style="3" bestFit="1" customWidth="1"/>
    <col min="1032" max="1033" width="10.7109375" style="3" bestFit="1" customWidth="1"/>
    <col min="1034" max="1035" width="10.85546875" style="3" bestFit="1" customWidth="1"/>
    <col min="1036" max="1036" width="10.5703125" style="3" bestFit="1" customWidth="1"/>
    <col min="1037" max="1037" width="9.28515625" style="3" bestFit="1" customWidth="1"/>
    <col min="1038" max="1279" width="9.140625" style="3"/>
    <col min="1280" max="1280" width="50.85546875" style="3" customWidth="1"/>
    <col min="1281" max="1281" width="10.7109375" style="3" customWidth="1"/>
    <col min="1282" max="1282" width="12.28515625" style="3" customWidth="1"/>
    <col min="1283" max="1284" width="10.5703125" style="3" bestFit="1" customWidth="1"/>
    <col min="1285" max="1285" width="12" style="3" bestFit="1" customWidth="1"/>
    <col min="1286" max="1287" width="9.28515625" style="3" bestFit="1" customWidth="1"/>
    <col min="1288" max="1289" width="10.7109375" style="3" bestFit="1" customWidth="1"/>
    <col min="1290" max="1291" width="10.85546875" style="3" bestFit="1" customWidth="1"/>
    <col min="1292" max="1292" width="10.5703125" style="3" bestFit="1" customWidth="1"/>
    <col min="1293" max="1293" width="9.28515625" style="3" bestFit="1" customWidth="1"/>
    <col min="1294" max="1535" width="9.140625" style="3"/>
    <col min="1536" max="1536" width="50.85546875" style="3" customWidth="1"/>
    <col min="1537" max="1537" width="10.7109375" style="3" customWidth="1"/>
    <col min="1538" max="1538" width="12.28515625" style="3" customWidth="1"/>
    <col min="1539" max="1540" width="10.5703125" style="3" bestFit="1" customWidth="1"/>
    <col min="1541" max="1541" width="12" style="3" bestFit="1" customWidth="1"/>
    <col min="1542" max="1543" width="9.28515625" style="3" bestFit="1" customWidth="1"/>
    <col min="1544" max="1545" width="10.7109375" style="3" bestFit="1" customWidth="1"/>
    <col min="1546" max="1547" width="10.85546875" style="3" bestFit="1" customWidth="1"/>
    <col min="1548" max="1548" width="10.5703125" style="3" bestFit="1" customWidth="1"/>
    <col min="1549" max="1549" width="9.28515625" style="3" bestFit="1" customWidth="1"/>
    <col min="1550" max="1791" width="9.140625" style="3"/>
    <col min="1792" max="1792" width="50.85546875" style="3" customWidth="1"/>
    <col min="1793" max="1793" width="10.7109375" style="3" customWidth="1"/>
    <col min="1794" max="1794" width="12.28515625" style="3" customWidth="1"/>
    <col min="1795" max="1796" width="10.5703125" style="3" bestFit="1" customWidth="1"/>
    <col min="1797" max="1797" width="12" style="3" bestFit="1" customWidth="1"/>
    <col min="1798" max="1799" width="9.28515625" style="3" bestFit="1" customWidth="1"/>
    <col min="1800" max="1801" width="10.7109375" style="3" bestFit="1" customWidth="1"/>
    <col min="1802" max="1803" width="10.85546875" style="3" bestFit="1" customWidth="1"/>
    <col min="1804" max="1804" width="10.5703125" style="3" bestFit="1" customWidth="1"/>
    <col min="1805" max="1805" width="9.28515625" style="3" bestFit="1" customWidth="1"/>
    <col min="1806" max="2047" width="9.140625" style="3"/>
    <col min="2048" max="2048" width="50.85546875" style="3" customWidth="1"/>
    <col min="2049" max="2049" width="10.7109375" style="3" customWidth="1"/>
    <col min="2050" max="2050" width="12.28515625" style="3" customWidth="1"/>
    <col min="2051" max="2052" width="10.5703125" style="3" bestFit="1" customWidth="1"/>
    <col min="2053" max="2053" width="12" style="3" bestFit="1" customWidth="1"/>
    <col min="2054" max="2055" width="9.28515625" style="3" bestFit="1" customWidth="1"/>
    <col min="2056" max="2057" width="10.7109375" style="3" bestFit="1" customWidth="1"/>
    <col min="2058" max="2059" width="10.85546875" style="3" bestFit="1" customWidth="1"/>
    <col min="2060" max="2060" width="10.5703125" style="3" bestFit="1" customWidth="1"/>
    <col min="2061" max="2061" width="9.28515625" style="3" bestFit="1" customWidth="1"/>
    <col min="2062" max="2303" width="9.140625" style="3"/>
    <col min="2304" max="2304" width="50.85546875" style="3" customWidth="1"/>
    <col min="2305" max="2305" width="10.7109375" style="3" customWidth="1"/>
    <col min="2306" max="2306" width="12.28515625" style="3" customWidth="1"/>
    <col min="2307" max="2308" width="10.5703125" style="3" bestFit="1" customWidth="1"/>
    <col min="2309" max="2309" width="12" style="3" bestFit="1" customWidth="1"/>
    <col min="2310" max="2311" width="9.28515625" style="3" bestFit="1" customWidth="1"/>
    <col min="2312" max="2313" width="10.7109375" style="3" bestFit="1" customWidth="1"/>
    <col min="2314" max="2315" width="10.85546875" style="3" bestFit="1" customWidth="1"/>
    <col min="2316" max="2316" width="10.5703125" style="3" bestFit="1" customWidth="1"/>
    <col min="2317" max="2317" width="9.28515625" style="3" bestFit="1" customWidth="1"/>
    <col min="2318" max="2559" width="9.140625" style="3"/>
    <col min="2560" max="2560" width="50.85546875" style="3" customWidth="1"/>
    <col min="2561" max="2561" width="10.7109375" style="3" customWidth="1"/>
    <col min="2562" max="2562" width="12.28515625" style="3" customWidth="1"/>
    <col min="2563" max="2564" width="10.5703125" style="3" bestFit="1" customWidth="1"/>
    <col min="2565" max="2565" width="12" style="3" bestFit="1" customWidth="1"/>
    <col min="2566" max="2567" width="9.28515625" style="3" bestFit="1" customWidth="1"/>
    <col min="2568" max="2569" width="10.7109375" style="3" bestFit="1" customWidth="1"/>
    <col min="2570" max="2571" width="10.85546875" style="3" bestFit="1" customWidth="1"/>
    <col min="2572" max="2572" width="10.5703125" style="3" bestFit="1" customWidth="1"/>
    <col min="2573" max="2573" width="9.28515625" style="3" bestFit="1" customWidth="1"/>
    <col min="2574" max="2815" width="9.140625" style="3"/>
    <col min="2816" max="2816" width="50.85546875" style="3" customWidth="1"/>
    <col min="2817" max="2817" width="10.7109375" style="3" customWidth="1"/>
    <col min="2818" max="2818" width="12.28515625" style="3" customWidth="1"/>
    <col min="2819" max="2820" width="10.5703125" style="3" bestFit="1" customWidth="1"/>
    <col min="2821" max="2821" width="12" style="3" bestFit="1" customWidth="1"/>
    <col min="2822" max="2823" width="9.28515625" style="3" bestFit="1" customWidth="1"/>
    <col min="2824" max="2825" width="10.7109375" style="3" bestFit="1" customWidth="1"/>
    <col min="2826" max="2827" width="10.85546875" style="3" bestFit="1" customWidth="1"/>
    <col min="2828" max="2828" width="10.5703125" style="3" bestFit="1" customWidth="1"/>
    <col min="2829" max="2829" width="9.28515625" style="3" bestFit="1" customWidth="1"/>
    <col min="2830" max="3071" width="9.140625" style="3"/>
    <col min="3072" max="3072" width="50.85546875" style="3" customWidth="1"/>
    <col min="3073" max="3073" width="10.7109375" style="3" customWidth="1"/>
    <col min="3074" max="3074" width="12.28515625" style="3" customWidth="1"/>
    <col min="3075" max="3076" width="10.5703125" style="3" bestFit="1" customWidth="1"/>
    <col min="3077" max="3077" width="12" style="3" bestFit="1" customWidth="1"/>
    <col min="3078" max="3079" width="9.28515625" style="3" bestFit="1" customWidth="1"/>
    <col min="3080" max="3081" width="10.7109375" style="3" bestFit="1" customWidth="1"/>
    <col min="3082" max="3083" width="10.85546875" style="3" bestFit="1" customWidth="1"/>
    <col min="3084" max="3084" width="10.5703125" style="3" bestFit="1" customWidth="1"/>
    <col min="3085" max="3085" width="9.28515625" style="3" bestFit="1" customWidth="1"/>
    <col min="3086" max="3327" width="9.140625" style="3"/>
    <col min="3328" max="3328" width="50.85546875" style="3" customWidth="1"/>
    <col min="3329" max="3329" width="10.7109375" style="3" customWidth="1"/>
    <col min="3330" max="3330" width="12.28515625" style="3" customWidth="1"/>
    <col min="3331" max="3332" width="10.5703125" style="3" bestFit="1" customWidth="1"/>
    <col min="3333" max="3333" width="12" style="3" bestFit="1" customWidth="1"/>
    <col min="3334" max="3335" width="9.28515625" style="3" bestFit="1" customWidth="1"/>
    <col min="3336" max="3337" width="10.7109375" style="3" bestFit="1" customWidth="1"/>
    <col min="3338" max="3339" width="10.85546875" style="3" bestFit="1" customWidth="1"/>
    <col min="3340" max="3340" width="10.5703125" style="3" bestFit="1" customWidth="1"/>
    <col min="3341" max="3341" width="9.28515625" style="3" bestFit="1" customWidth="1"/>
    <col min="3342" max="3583" width="9.140625" style="3"/>
    <col min="3584" max="3584" width="50.85546875" style="3" customWidth="1"/>
    <col min="3585" max="3585" width="10.7109375" style="3" customWidth="1"/>
    <col min="3586" max="3586" width="12.28515625" style="3" customWidth="1"/>
    <col min="3587" max="3588" width="10.5703125" style="3" bestFit="1" customWidth="1"/>
    <col min="3589" max="3589" width="12" style="3" bestFit="1" customWidth="1"/>
    <col min="3590" max="3591" width="9.28515625" style="3" bestFit="1" customWidth="1"/>
    <col min="3592" max="3593" width="10.7109375" style="3" bestFit="1" customWidth="1"/>
    <col min="3594" max="3595" width="10.85546875" style="3" bestFit="1" customWidth="1"/>
    <col min="3596" max="3596" width="10.5703125" style="3" bestFit="1" customWidth="1"/>
    <col min="3597" max="3597" width="9.28515625" style="3" bestFit="1" customWidth="1"/>
    <col min="3598" max="3839" width="9.140625" style="3"/>
    <col min="3840" max="3840" width="50.85546875" style="3" customWidth="1"/>
    <col min="3841" max="3841" width="10.7109375" style="3" customWidth="1"/>
    <col min="3842" max="3842" width="12.28515625" style="3" customWidth="1"/>
    <col min="3843" max="3844" width="10.5703125" style="3" bestFit="1" customWidth="1"/>
    <col min="3845" max="3845" width="12" style="3" bestFit="1" customWidth="1"/>
    <col min="3846" max="3847" width="9.28515625" style="3" bestFit="1" customWidth="1"/>
    <col min="3848" max="3849" width="10.7109375" style="3" bestFit="1" customWidth="1"/>
    <col min="3850" max="3851" width="10.85546875" style="3" bestFit="1" customWidth="1"/>
    <col min="3852" max="3852" width="10.5703125" style="3" bestFit="1" customWidth="1"/>
    <col min="3853" max="3853" width="9.28515625" style="3" bestFit="1" customWidth="1"/>
    <col min="3854" max="4095" width="9.140625" style="3"/>
    <col min="4096" max="4096" width="50.85546875" style="3" customWidth="1"/>
    <col min="4097" max="4097" width="10.7109375" style="3" customWidth="1"/>
    <col min="4098" max="4098" width="12.28515625" style="3" customWidth="1"/>
    <col min="4099" max="4100" width="10.5703125" style="3" bestFit="1" customWidth="1"/>
    <col min="4101" max="4101" width="12" style="3" bestFit="1" customWidth="1"/>
    <col min="4102" max="4103" width="9.28515625" style="3" bestFit="1" customWidth="1"/>
    <col min="4104" max="4105" width="10.7109375" style="3" bestFit="1" customWidth="1"/>
    <col min="4106" max="4107" width="10.85546875" style="3" bestFit="1" customWidth="1"/>
    <col min="4108" max="4108" width="10.5703125" style="3" bestFit="1" customWidth="1"/>
    <col min="4109" max="4109" width="9.28515625" style="3" bestFit="1" customWidth="1"/>
    <col min="4110" max="4351" width="9.140625" style="3"/>
    <col min="4352" max="4352" width="50.85546875" style="3" customWidth="1"/>
    <col min="4353" max="4353" width="10.7109375" style="3" customWidth="1"/>
    <col min="4354" max="4354" width="12.28515625" style="3" customWidth="1"/>
    <col min="4355" max="4356" width="10.5703125" style="3" bestFit="1" customWidth="1"/>
    <col min="4357" max="4357" width="12" style="3" bestFit="1" customWidth="1"/>
    <col min="4358" max="4359" width="9.28515625" style="3" bestFit="1" customWidth="1"/>
    <col min="4360" max="4361" width="10.7109375" style="3" bestFit="1" customWidth="1"/>
    <col min="4362" max="4363" width="10.85546875" style="3" bestFit="1" customWidth="1"/>
    <col min="4364" max="4364" width="10.5703125" style="3" bestFit="1" customWidth="1"/>
    <col min="4365" max="4365" width="9.28515625" style="3" bestFit="1" customWidth="1"/>
    <col min="4366" max="4607" width="9.140625" style="3"/>
    <col min="4608" max="4608" width="50.85546875" style="3" customWidth="1"/>
    <col min="4609" max="4609" width="10.7109375" style="3" customWidth="1"/>
    <col min="4610" max="4610" width="12.28515625" style="3" customWidth="1"/>
    <col min="4611" max="4612" width="10.5703125" style="3" bestFit="1" customWidth="1"/>
    <col min="4613" max="4613" width="12" style="3" bestFit="1" customWidth="1"/>
    <col min="4614" max="4615" width="9.28515625" style="3" bestFit="1" customWidth="1"/>
    <col min="4616" max="4617" width="10.7109375" style="3" bestFit="1" customWidth="1"/>
    <col min="4618" max="4619" width="10.85546875" style="3" bestFit="1" customWidth="1"/>
    <col min="4620" max="4620" width="10.5703125" style="3" bestFit="1" customWidth="1"/>
    <col min="4621" max="4621" width="9.28515625" style="3" bestFit="1" customWidth="1"/>
    <col min="4622" max="4863" width="9.140625" style="3"/>
    <col min="4864" max="4864" width="50.85546875" style="3" customWidth="1"/>
    <col min="4865" max="4865" width="10.7109375" style="3" customWidth="1"/>
    <col min="4866" max="4866" width="12.28515625" style="3" customWidth="1"/>
    <col min="4867" max="4868" width="10.5703125" style="3" bestFit="1" customWidth="1"/>
    <col min="4869" max="4869" width="12" style="3" bestFit="1" customWidth="1"/>
    <col min="4870" max="4871" width="9.28515625" style="3" bestFit="1" customWidth="1"/>
    <col min="4872" max="4873" width="10.7109375" style="3" bestFit="1" customWidth="1"/>
    <col min="4874" max="4875" width="10.85546875" style="3" bestFit="1" customWidth="1"/>
    <col min="4876" max="4876" width="10.5703125" style="3" bestFit="1" customWidth="1"/>
    <col min="4877" max="4877" width="9.28515625" style="3" bestFit="1" customWidth="1"/>
    <col min="4878" max="5119" width="9.140625" style="3"/>
    <col min="5120" max="5120" width="50.85546875" style="3" customWidth="1"/>
    <col min="5121" max="5121" width="10.7109375" style="3" customWidth="1"/>
    <col min="5122" max="5122" width="12.28515625" style="3" customWidth="1"/>
    <col min="5123" max="5124" width="10.5703125" style="3" bestFit="1" customWidth="1"/>
    <col min="5125" max="5125" width="12" style="3" bestFit="1" customWidth="1"/>
    <col min="5126" max="5127" width="9.28515625" style="3" bestFit="1" customWidth="1"/>
    <col min="5128" max="5129" width="10.7109375" style="3" bestFit="1" customWidth="1"/>
    <col min="5130" max="5131" width="10.85546875" style="3" bestFit="1" customWidth="1"/>
    <col min="5132" max="5132" width="10.5703125" style="3" bestFit="1" customWidth="1"/>
    <col min="5133" max="5133" width="9.28515625" style="3" bestFit="1" customWidth="1"/>
    <col min="5134" max="5375" width="9.140625" style="3"/>
    <col min="5376" max="5376" width="50.85546875" style="3" customWidth="1"/>
    <col min="5377" max="5377" width="10.7109375" style="3" customWidth="1"/>
    <col min="5378" max="5378" width="12.28515625" style="3" customWidth="1"/>
    <col min="5379" max="5380" width="10.5703125" style="3" bestFit="1" customWidth="1"/>
    <col min="5381" max="5381" width="12" style="3" bestFit="1" customWidth="1"/>
    <col min="5382" max="5383" width="9.28515625" style="3" bestFit="1" customWidth="1"/>
    <col min="5384" max="5385" width="10.7109375" style="3" bestFit="1" customWidth="1"/>
    <col min="5386" max="5387" width="10.85546875" style="3" bestFit="1" customWidth="1"/>
    <col min="5388" max="5388" width="10.5703125" style="3" bestFit="1" customWidth="1"/>
    <col min="5389" max="5389" width="9.28515625" style="3" bestFit="1" customWidth="1"/>
    <col min="5390" max="5631" width="9.140625" style="3"/>
    <col min="5632" max="5632" width="50.85546875" style="3" customWidth="1"/>
    <col min="5633" max="5633" width="10.7109375" style="3" customWidth="1"/>
    <col min="5634" max="5634" width="12.28515625" style="3" customWidth="1"/>
    <col min="5635" max="5636" width="10.5703125" style="3" bestFit="1" customWidth="1"/>
    <col min="5637" max="5637" width="12" style="3" bestFit="1" customWidth="1"/>
    <col min="5638" max="5639" width="9.28515625" style="3" bestFit="1" customWidth="1"/>
    <col min="5640" max="5641" width="10.7109375" style="3" bestFit="1" customWidth="1"/>
    <col min="5642" max="5643" width="10.85546875" style="3" bestFit="1" customWidth="1"/>
    <col min="5644" max="5644" width="10.5703125" style="3" bestFit="1" customWidth="1"/>
    <col min="5645" max="5645" width="9.28515625" style="3" bestFit="1" customWidth="1"/>
    <col min="5646" max="5887" width="9.140625" style="3"/>
    <col min="5888" max="5888" width="50.85546875" style="3" customWidth="1"/>
    <col min="5889" max="5889" width="10.7109375" style="3" customWidth="1"/>
    <col min="5890" max="5890" width="12.28515625" style="3" customWidth="1"/>
    <col min="5891" max="5892" width="10.5703125" style="3" bestFit="1" customWidth="1"/>
    <col min="5893" max="5893" width="12" style="3" bestFit="1" customWidth="1"/>
    <col min="5894" max="5895" width="9.28515625" style="3" bestFit="1" customWidth="1"/>
    <col min="5896" max="5897" width="10.7109375" style="3" bestFit="1" customWidth="1"/>
    <col min="5898" max="5899" width="10.85546875" style="3" bestFit="1" customWidth="1"/>
    <col min="5900" max="5900" width="10.5703125" style="3" bestFit="1" customWidth="1"/>
    <col min="5901" max="5901" width="9.28515625" style="3" bestFit="1" customWidth="1"/>
    <col min="5902" max="6143" width="9.140625" style="3"/>
    <col min="6144" max="6144" width="50.85546875" style="3" customWidth="1"/>
    <col min="6145" max="6145" width="10.7109375" style="3" customWidth="1"/>
    <col min="6146" max="6146" width="12.28515625" style="3" customWidth="1"/>
    <col min="6147" max="6148" width="10.5703125" style="3" bestFit="1" customWidth="1"/>
    <col min="6149" max="6149" width="12" style="3" bestFit="1" customWidth="1"/>
    <col min="6150" max="6151" width="9.28515625" style="3" bestFit="1" customWidth="1"/>
    <col min="6152" max="6153" width="10.7109375" style="3" bestFit="1" customWidth="1"/>
    <col min="6154" max="6155" width="10.85546875" style="3" bestFit="1" customWidth="1"/>
    <col min="6156" max="6156" width="10.5703125" style="3" bestFit="1" customWidth="1"/>
    <col min="6157" max="6157" width="9.28515625" style="3" bestFit="1" customWidth="1"/>
    <col min="6158" max="6399" width="9.140625" style="3"/>
    <col min="6400" max="6400" width="50.85546875" style="3" customWidth="1"/>
    <col min="6401" max="6401" width="10.7109375" style="3" customWidth="1"/>
    <col min="6402" max="6402" width="12.28515625" style="3" customWidth="1"/>
    <col min="6403" max="6404" width="10.5703125" style="3" bestFit="1" customWidth="1"/>
    <col min="6405" max="6405" width="12" style="3" bestFit="1" customWidth="1"/>
    <col min="6406" max="6407" width="9.28515625" style="3" bestFit="1" customWidth="1"/>
    <col min="6408" max="6409" width="10.7109375" style="3" bestFit="1" customWidth="1"/>
    <col min="6410" max="6411" width="10.85546875" style="3" bestFit="1" customWidth="1"/>
    <col min="6412" max="6412" width="10.5703125" style="3" bestFit="1" customWidth="1"/>
    <col min="6413" max="6413" width="9.28515625" style="3" bestFit="1" customWidth="1"/>
    <col min="6414" max="6655" width="9.140625" style="3"/>
    <col min="6656" max="6656" width="50.85546875" style="3" customWidth="1"/>
    <col min="6657" max="6657" width="10.7109375" style="3" customWidth="1"/>
    <col min="6658" max="6658" width="12.28515625" style="3" customWidth="1"/>
    <col min="6659" max="6660" width="10.5703125" style="3" bestFit="1" customWidth="1"/>
    <col min="6661" max="6661" width="12" style="3" bestFit="1" customWidth="1"/>
    <col min="6662" max="6663" width="9.28515625" style="3" bestFit="1" customWidth="1"/>
    <col min="6664" max="6665" width="10.7109375" style="3" bestFit="1" customWidth="1"/>
    <col min="6666" max="6667" width="10.85546875" style="3" bestFit="1" customWidth="1"/>
    <col min="6668" max="6668" width="10.5703125" style="3" bestFit="1" customWidth="1"/>
    <col min="6669" max="6669" width="9.28515625" style="3" bestFit="1" customWidth="1"/>
    <col min="6670" max="6911" width="9.140625" style="3"/>
    <col min="6912" max="6912" width="50.85546875" style="3" customWidth="1"/>
    <col min="6913" max="6913" width="10.7109375" style="3" customWidth="1"/>
    <col min="6914" max="6914" width="12.28515625" style="3" customWidth="1"/>
    <col min="6915" max="6916" width="10.5703125" style="3" bestFit="1" customWidth="1"/>
    <col min="6917" max="6917" width="12" style="3" bestFit="1" customWidth="1"/>
    <col min="6918" max="6919" width="9.28515625" style="3" bestFit="1" customWidth="1"/>
    <col min="6920" max="6921" width="10.7109375" style="3" bestFit="1" customWidth="1"/>
    <col min="6922" max="6923" width="10.85546875" style="3" bestFit="1" customWidth="1"/>
    <col min="6924" max="6924" width="10.5703125" style="3" bestFit="1" customWidth="1"/>
    <col min="6925" max="6925" width="9.28515625" style="3" bestFit="1" customWidth="1"/>
    <col min="6926" max="7167" width="9.140625" style="3"/>
    <col min="7168" max="7168" width="50.85546875" style="3" customWidth="1"/>
    <col min="7169" max="7169" width="10.7109375" style="3" customWidth="1"/>
    <col min="7170" max="7170" width="12.28515625" style="3" customWidth="1"/>
    <col min="7171" max="7172" width="10.5703125" style="3" bestFit="1" customWidth="1"/>
    <col min="7173" max="7173" width="12" style="3" bestFit="1" customWidth="1"/>
    <col min="7174" max="7175" width="9.28515625" style="3" bestFit="1" customWidth="1"/>
    <col min="7176" max="7177" width="10.7109375" style="3" bestFit="1" customWidth="1"/>
    <col min="7178" max="7179" width="10.85546875" style="3" bestFit="1" customWidth="1"/>
    <col min="7180" max="7180" width="10.5703125" style="3" bestFit="1" customWidth="1"/>
    <col min="7181" max="7181" width="9.28515625" style="3" bestFit="1" customWidth="1"/>
    <col min="7182" max="7423" width="9.140625" style="3"/>
    <col min="7424" max="7424" width="50.85546875" style="3" customWidth="1"/>
    <col min="7425" max="7425" width="10.7109375" style="3" customWidth="1"/>
    <col min="7426" max="7426" width="12.28515625" style="3" customWidth="1"/>
    <col min="7427" max="7428" width="10.5703125" style="3" bestFit="1" customWidth="1"/>
    <col min="7429" max="7429" width="12" style="3" bestFit="1" customWidth="1"/>
    <col min="7430" max="7431" width="9.28515625" style="3" bestFit="1" customWidth="1"/>
    <col min="7432" max="7433" width="10.7109375" style="3" bestFit="1" customWidth="1"/>
    <col min="7434" max="7435" width="10.85546875" style="3" bestFit="1" customWidth="1"/>
    <col min="7436" max="7436" width="10.5703125" style="3" bestFit="1" customWidth="1"/>
    <col min="7437" max="7437" width="9.28515625" style="3" bestFit="1" customWidth="1"/>
    <col min="7438" max="7679" width="9.140625" style="3"/>
    <col min="7680" max="7680" width="50.85546875" style="3" customWidth="1"/>
    <col min="7681" max="7681" width="10.7109375" style="3" customWidth="1"/>
    <col min="7682" max="7682" width="12.28515625" style="3" customWidth="1"/>
    <col min="7683" max="7684" width="10.5703125" style="3" bestFit="1" customWidth="1"/>
    <col min="7685" max="7685" width="12" style="3" bestFit="1" customWidth="1"/>
    <col min="7686" max="7687" width="9.28515625" style="3" bestFit="1" customWidth="1"/>
    <col min="7688" max="7689" width="10.7109375" style="3" bestFit="1" customWidth="1"/>
    <col min="7690" max="7691" width="10.85546875" style="3" bestFit="1" customWidth="1"/>
    <col min="7692" max="7692" width="10.5703125" style="3" bestFit="1" customWidth="1"/>
    <col min="7693" max="7693" width="9.28515625" style="3" bestFit="1" customWidth="1"/>
    <col min="7694" max="7935" width="9.140625" style="3"/>
    <col min="7936" max="7936" width="50.85546875" style="3" customWidth="1"/>
    <col min="7937" max="7937" width="10.7109375" style="3" customWidth="1"/>
    <col min="7938" max="7938" width="12.28515625" style="3" customWidth="1"/>
    <col min="7939" max="7940" width="10.5703125" style="3" bestFit="1" customWidth="1"/>
    <col min="7941" max="7941" width="12" style="3" bestFit="1" customWidth="1"/>
    <col min="7942" max="7943" width="9.28515625" style="3" bestFit="1" customWidth="1"/>
    <col min="7944" max="7945" width="10.7109375" style="3" bestFit="1" customWidth="1"/>
    <col min="7946" max="7947" width="10.85546875" style="3" bestFit="1" customWidth="1"/>
    <col min="7948" max="7948" width="10.5703125" style="3" bestFit="1" customWidth="1"/>
    <col min="7949" max="7949" width="9.28515625" style="3" bestFit="1" customWidth="1"/>
    <col min="7950" max="8191" width="9.140625" style="3"/>
    <col min="8192" max="8192" width="50.85546875" style="3" customWidth="1"/>
    <col min="8193" max="8193" width="10.7109375" style="3" customWidth="1"/>
    <col min="8194" max="8194" width="12.28515625" style="3" customWidth="1"/>
    <col min="8195" max="8196" width="10.5703125" style="3" bestFit="1" customWidth="1"/>
    <col min="8197" max="8197" width="12" style="3" bestFit="1" customWidth="1"/>
    <col min="8198" max="8199" width="9.28515625" style="3" bestFit="1" customWidth="1"/>
    <col min="8200" max="8201" width="10.7109375" style="3" bestFit="1" customWidth="1"/>
    <col min="8202" max="8203" width="10.85546875" style="3" bestFit="1" customWidth="1"/>
    <col min="8204" max="8204" width="10.5703125" style="3" bestFit="1" customWidth="1"/>
    <col min="8205" max="8205" width="9.28515625" style="3" bestFit="1" customWidth="1"/>
    <col min="8206" max="8447" width="9.140625" style="3"/>
    <col min="8448" max="8448" width="50.85546875" style="3" customWidth="1"/>
    <col min="8449" max="8449" width="10.7109375" style="3" customWidth="1"/>
    <col min="8450" max="8450" width="12.28515625" style="3" customWidth="1"/>
    <col min="8451" max="8452" width="10.5703125" style="3" bestFit="1" customWidth="1"/>
    <col min="8453" max="8453" width="12" style="3" bestFit="1" customWidth="1"/>
    <col min="8454" max="8455" width="9.28515625" style="3" bestFit="1" customWidth="1"/>
    <col min="8456" max="8457" width="10.7109375" style="3" bestFit="1" customWidth="1"/>
    <col min="8458" max="8459" width="10.85546875" style="3" bestFit="1" customWidth="1"/>
    <col min="8460" max="8460" width="10.5703125" style="3" bestFit="1" customWidth="1"/>
    <col min="8461" max="8461" width="9.28515625" style="3" bestFit="1" customWidth="1"/>
    <col min="8462" max="8703" width="9.140625" style="3"/>
    <col min="8704" max="8704" width="50.85546875" style="3" customWidth="1"/>
    <col min="8705" max="8705" width="10.7109375" style="3" customWidth="1"/>
    <col min="8706" max="8706" width="12.28515625" style="3" customWidth="1"/>
    <col min="8707" max="8708" width="10.5703125" style="3" bestFit="1" customWidth="1"/>
    <col min="8709" max="8709" width="12" style="3" bestFit="1" customWidth="1"/>
    <col min="8710" max="8711" width="9.28515625" style="3" bestFit="1" customWidth="1"/>
    <col min="8712" max="8713" width="10.7109375" style="3" bestFit="1" customWidth="1"/>
    <col min="8714" max="8715" width="10.85546875" style="3" bestFit="1" customWidth="1"/>
    <col min="8716" max="8716" width="10.5703125" style="3" bestFit="1" customWidth="1"/>
    <col min="8717" max="8717" width="9.28515625" style="3" bestFit="1" customWidth="1"/>
    <col min="8718" max="8959" width="9.140625" style="3"/>
    <col min="8960" max="8960" width="50.85546875" style="3" customWidth="1"/>
    <col min="8961" max="8961" width="10.7109375" style="3" customWidth="1"/>
    <col min="8962" max="8962" width="12.28515625" style="3" customWidth="1"/>
    <col min="8963" max="8964" width="10.5703125" style="3" bestFit="1" customWidth="1"/>
    <col min="8965" max="8965" width="12" style="3" bestFit="1" customWidth="1"/>
    <col min="8966" max="8967" width="9.28515625" style="3" bestFit="1" customWidth="1"/>
    <col min="8968" max="8969" width="10.7109375" style="3" bestFit="1" customWidth="1"/>
    <col min="8970" max="8971" width="10.85546875" style="3" bestFit="1" customWidth="1"/>
    <col min="8972" max="8972" width="10.5703125" style="3" bestFit="1" customWidth="1"/>
    <col min="8973" max="8973" width="9.28515625" style="3" bestFit="1" customWidth="1"/>
    <col min="8974" max="9215" width="9.140625" style="3"/>
    <col min="9216" max="9216" width="50.85546875" style="3" customWidth="1"/>
    <col min="9217" max="9217" width="10.7109375" style="3" customWidth="1"/>
    <col min="9218" max="9218" width="12.28515625" style="3" customWidth="1"/>
    <col min="9219" max="9220" width="10.5703125" style="3" bestFit="1" customWidth="1"/>
    <col min="9221" max="9221" width="12" style="3" bestFit="1" customWidth="1"/>
    <col min="9222" max="9223" width="9.28515625" style="3" bestFit="1" customWidth="1"/>
    <col min="9224" max="9225" width="10.7109375" style="3" bestFit="1" customWidth="1"/>
    <col min="9226" max="9227" width="10.85546875" style="3" bestFit="1" customWidth="1"/>
    <col min="9228" max="9228" width="10.5703125" style="3" bestFit="1" customWidth="1"/>
    <col min="9229" max="9229" width="9.28515625" style="3" bestFit="1" customWidth="1"/>
    <col min="9230" max="9471" width="9.140625" style="3"/>
    <col min="9472" max="9472" width="50.85546875" style="3" customWidth="1"/>
    <col min="9473" max="9473" width="10.7109375" style="3" customWidth="1"/>
    <col min="9474" max="9474" width="12.28515625" style="3" customWidth="1"/>
    <col min="9475" max="9476" width="10.5703125" style="3" bestFit="1" customWidth="1"/>
    <col min="9477" max="9477" width="12" style="3" bestFit="1" customWidth="1"/>
    <col min="9478" max="9479" width="9.28515625" style="3" bestFit="1" customWidth="1"/>
    <col min="9480" max="9481" width="10.7109375" style="3" bestFit="1" customWidth="1"/>
    <col min="9482" max="9483" width="10.85546875" style="3" bestFit="1" customWidth="1"/>
    <col min="9484" max="9484" width="10.5703125" style="3" bestFit="1" customWidth="1"/>
    <col min="9485" max="9485" width="9.28515625" style="3" bestFit="1" customWidth="1"/>
    <col min="9486" max="9727" width="9.140625" style="3"/>
    <col min="9728" max="9728" width="50.85546875" style="3" customWidth="1"/>
    <col min="9729" max="9729" width="10.7109375" style="3" customWidth="1"/>
    <col min="9730" max="9730" width="12.28515625" style="3" customWidth="1"/>
    <col min="9731" max="9732" width="10.5703125" style="3" bestFit="1" customWidth="1"/>
    <col min="9733" max="9733" width="12" style="3" bestFit="1" customWidth="1"/>
    <col min="9734" max="9735" width="9.28515625" style="3" bestFit="1" customWidth="1"/>
    <col min="9736" max="9737" width="10.7109375" style="3" bestFit="1" customWidth="1"/>
    <col min="9738" max="9739" width="10.85546875" style="3" bestFit="1" customWidth="1"/>
    <col min="9740" max="9740" width="10.5703125" style="3" bestFit="1" customWidth="1"/>
    <col min="9741" max="9741" width="9.28515625" style="3" bestFit="1" customWidth="1"/>
    <col min="9742" max="9983" width="9.140625" style="3"/>
    <col min="9984" max="9984" width="50.85546875" style="3" customWidth="1"/>
    <col min="9985" max="9985" width="10.7109375" style="3" customWidth="1"/>
    <col min="9986" max="9986" width="12.28515625" style="3" customWidth="1"/>
    <col min="9987" max="9988" width="10.5703125" style="3" bestFit="1" customWidth="1"/>
    <col min="9989" max="9989" width="12" style="3" bestFit="1" customWidth="1"/>
    <col min="9990" max="9991" width="9.28515625" style="3" bestFit="1" customWidth="1"/>
    <col min="9992" max="9993" width="10.7109375" style="3" bestFit="1" customWidth="1"/>
    <col min="9994" max="9995" width="10.85546875" style="3" bestFit="1" customWidth="1"/>
    <col min="9996" max="9996" width="10.5703125" style="3" bestFit="1" customWidth="1"/>
    <col min="9997" max="9997" width="9.28515625" style="3" bestFit="1" customWidth="1"/>
    <col min="9998" max="10239" width="9.140625" style="3"/>
    <col min="10240" max="10240" width="50.85546875" style="3" customWidth="1"/>
    <col min="10241" max="10241" width="10.7109375" style="3" customWidth="1"/>
    <col min="10242" max="10242" width="12.28515625" style="3" customWidth="1"/>
    <col min="10243" max="10244" width="10.5703125" style="3" bestFit="1" customWidth="1"/>
    <col min="10245" max="10245" width="12" style="3" bestFit="1" customWidth="1"/>
    <col min="10246" max="10247" width="9.28515625" style="3" bestFit="1" customWidth="1"/>
    <col min="10248" max="10249" width="10.7109375" style="3" bestFit="1" customWidth="1"/>
    <col min="10250" max="10251" width="10.85546875" style="3" bestFit="1" customWidth="1"/>
    <col min="10252" max="10252" width="10.5703125" style="3" bestFit="1" customWidth="1"/>
    <col min="10253" max="10253" width="9.28515625" style="3" bestFit="1" customWidth="1"/>
    <col min="10254" max="10495" width="9.140625" style="3"/>
    <col min="10496" max="10496" width="50.85546875" style="3" customWidth="1"/>
    <col min="10497" max="10497" width="10.7109375" style="3" customWidth="1"/>
    <col min="10498" max="10498" width="12.28515625" style="3" customWidth="1"/>
    <col min="10499" max="10500" width="10.5703125" style="3" bestFit="1" customWidth="1"/>
    <col min="10501" max="10501" width="12" style="3" bestFit="1" customWidth="1"/>
    <col min="10502" max="10503" width="9.28515625" style="3" bestFit="1" customWidth="1"/>
    <col min="10504" max="10505" width="10.7109375" style="3" bestFit="1" customWidth="1"/>
    <col min="10506" max="10507" width="10.85546875" style="3" bestFit="1" customWidth="1"/>
    <col min="10508" max="10508" width="10.5703125" style="3" bestFit="1" customWidth="1"/>
    <col min="10509" max="10509" width="9.28515625" style="3" bestFit="1" customWidth="1"/>
    <col min="10510" max="10751" width="9.140625" style="3"/>
    <col min="10752" max="10752" width="50.85546875" style="3" customWidth="1"/>
    <col min="10753" max="10753" width="10.7109375" style="3" customWidth="1"/>
    <col min="10754" max="10754" width="12.28515625" style="3" customWidth="1"/>
    <col min="10755" max="10756" width="10.5703125" style="3" bestFit="1" customWidth="1"/>
    <col min="10757" max="10757" width="12" style="3" bestFit="1" customWidth="1"/>
    <col min="10758" max="10759" width="9.28515625" style="3" bestFit="1" customWidth="1"/>
    <col min="10760" max="10761" width="10.7109375" style="3" bestFit="1" customWidth="1"/>
    <col min="10762" max="10763" width="10.85546875" style="3" bestFit="1" customWidth="1"/>
    <col min="10764" max="10764" width="10.5703125" style="3" bestFit="1" customWidth="1"/>
    <col min="10765" max="10765" width="9.28515625" style="3" bestFit="1" customWidth="1"/>
    <col min="10766" max="11007" width="9.140625" style="3"/>
    <col min="11008" max="11008" width="50.85546875" style="3" customWidth="1"/>
    <col min="11009" max="11009" width="10.7109375" style="3" customWidth="1"/>
    <col min="11010" max="11010" width="12.28515625" style="3" customWidth="1"/>
    <col min="11011" max="11012" width="10.5703125" style="3" bestFit="1" customWidth="1"/>
    <col min="11013" max="11013" width="12" style="3" bestFit="1" customWidth="1"/>
    <col min="11014" max="11015" width="9.28515625" style="3" bestFit="1" customWidth="1"/>
    <col min="11016" max="11017" width="10.7109375" style="3" bestFit="1" customWidth="1"/>
    <col min="11018" max="11019" width="10.85546875" style="3" bestFit="1" customWidth="1"/>
    <col min="11020" max="11020" width="10.5703125" style="3" bestFit="1" customWidth="1"/>
    <col min="11021" max="11021" width="9.28515625" style="3" bestFit="1" customWidth="1"/>
    <col min="11022" max="11263" width="9.140625" style="3"/>
    <col min="11264" max="11264" width="50.85546875" style="3" customWidth="1"/>
    <col min="11265" max="11265" width="10.7109375" style="3" customWidth="1"/>
    <col min="11266" max="11266" width="12.28515625" style="3" customWidth="1"/>
    <col min="11267" max="11268" width="10.5703125" style="3" bestFit="1" customWidth="1"/>
    <col min="11269" max="11269" width="12" style="3" bestFit="1" customWidth="1"/>
    <col min="11270" max="11271" width="9.28515625" style="3" bestFit="1" customWidth="1"/>
    <col min="11272" max="11273" width="10.7109375" style="3" bestFit="1" customWidth="1"/>
    <col min="11274" max="11275" width="10.85546875" style="3" bestFit="1" customWidth="1"/>
    <col min="11276" max="11276" width="10.5703125" style="3" bestFit="1" customWidth="1"/>
    <col min="11277" max="11277" width="9.28515625" style="3" bestFit="1" customWidth="1"/>
    <col min="11278" max="11519" width="9.140625" style="3"/>
    <col min="11520" max="11520" width="50.85546875" style="3" customWidth="1"/>
    <col min="11521" max="11521" width="10.7109375" style="3" customWidth="1"/>
    <col min="11522" max="11522" width="12.28515625" style="3" customWidth="1"/>
    <col min="11523" max="11524" width="10.5703125" style="3" bestFit="1" customWidth="1"/>
    <col min="11525" max="11525" width="12" style="3" bestFit="1" customWidth="1"/>
    <col min="11526" max="11527" width="9.28515625" style="3" bestFit="1" customWidth="1"/>
    <col min="11528" max="11529" width="10.7109375" style="3" bestFit="1" customWidth="1"/>
    <col min="11530" max="11531" width="10.85546875" style="3" bestFit="1" customWidth="1"/>
    <col min="11532" max="11532" width="10.5703125" style="3" bestFit="1" customWidth="1"/>
    <col min="11533" max="11533" width="9.28515625" style="3" bestFit="1" customWidth="1"/>
    <col min="11534" max="11775" width="9.140625" style="3"/>
    <col min="11776" max="11776" width="50.85546875" style="3" customWidth="1"/>
    <col min="11777" max="11777" width="10.7109375" style="3" customWidth="1"/>
    <col min="11778" max="11778" width="12.28515625" style="3" customWidth="1"/>
    <col min="11779" max="11780" width="10.5703125" style="3" bestFit="1" customWidth="1"/>
    <col min="11781" max="11781" width="12" style="3" bestFit="1" customWidth="1"/>
    <col min="11782" max="11783" width="9.28515625" style="3" bestFit="1" customWidth="1"/>
    <col min="11784" max="11785" width="10.7109375" style="3" bestFit="1" customWidth="1"/>
    <col min="11786" max="11787" width="10.85546875" style="3" bestFit="1" customWidth="1"/>
    <col min="11788" max="11788" width="10.5703125" style="3" bestFit="1" customWidth="1"/>
    <col min="11789" max="11789" width="9.28515625" style="3" bestFit="1" customWidth="1"/>
    <col min="11790" max="12031" width="9.140625" style="3"/>
    <col min="12032" max="12032" width="50.85546875" style="3" customWidth="1"/>
    <col min="12033" max="12033" width="10.7109375" style="3" customWidth="1"/>
    <col min="12034" max="12034" width="12.28515625" style="3" customWidth="1"/>
    <col min="12035" max="12036" width="10.5703125" style="3" bestFit="1" customWidth="1"/>
    <col min="12037" max="12037" width="12" style="3" bestFit="1" customWidth="1"/>
    <col min="12038" max="12039" width="9.28515625" style="3" bestFit="1" customWidth="1"/>
    <col min="12040" max="12041" width="10.7109375" style="3" bestFit="1" customWidth="1"/>
    <col min="12042" max="12043" width="10.85546875" style="3" bestFit="1" customWidth="1"/>
    <col min="12044" max="12044" width="10.5703125" style="3" bestFit="1" customWidth="1"/>
    <col min="12045" max="12045" width="9.28515625" style="3" bestFit="1" customWidth="1"/>
    <col min="12046" max="12287" width="9.140625" style="3"/>
    <col min="12288" max="12288" width="50.85546875" style="3" customWidth="1"/>
    <col min="12289" max="12289" width="10.7109375" style="3" customWidth="1"/>
    <col min="12290" max="12290" width="12.28515625" style="3" customWidth="1"/>
    <col min="12291" max="12292" width="10.5703125" style="3" bestFit="1" customWidth="1"/>
    <col min="12293" max="12293" width="12" style="3" bestFit="1" customWidth="1"/>
    <col min="12294" max="12295" width="9.28515625" style="3" bestFit="1" customWidth="1"/>
    <col min="12296" max="12297" width="10.7109375" style="3" bestFit="1" customWidth="1"/>
    <col min="12298" max="12299" width="10.85546875" style="3" bestFit="1" customWidth="1"/>
    <col min="12300" max="12300" width="10.5703125" style="3" bestFit="1" customWidth="1"/>
    <col min="12301" max="12301" width="9.28515625" style="3" bestFit="1" customWidth="1"/>
    <col min="12302" max="12543" width="9.140625" style="3"/>
    <col min="12544" max="12544" width="50.85546875" style="3" customWidth="1"/>
    <col min="12545" max="12545" width="10.7109375" style="3" customWidth="1"/>
    <col min="12546" max="12546" width="12.28515625" style="3" customWidth="1"/>
    <col min="12547" max="12548" width="10.5703125" style="3" bestFit="1" customWidth="1"/>
    <col min="12549" max="12549" width="12" style="3" bestFit="1" customWidth="1"/>
    <col min="12550" max="12551" width="9.28515625" style="3" bestFit="1" customWidth="1"/>
    <col min="12552" max="12553" width="10.7109375" style="3" bestFit="1" customWidth="1"/>
    <col min="12554" max="12555" width="10.85546875" style="3" bestFit="1" customWidth="1"/>
    <col min="12556" max="12556" width="10.5703125" style="3" bestFit="1" customWidth="1"/>
    <col min="12557" max="12557" width="9.28515625" style="3" bestFit="1" customWidth="1"/>
    <col min="12558" max="12799" width="9.140625" style="3"/>
    <col min="12800" max="12800" width="50.85546875" style="3" customWidth="1"/>
    <col min="12801" max="12801" width="10.7109375" style="3" customWidth="1"/>
    <col min="12802" max="12802" width="12.28515625" style="3" customWidth="1"/>
    <col min="12803" max="12804" width="10.5703125" style="3" bestFit="1" customWidth="1"/>
    <col min="12805" max="12805" width="12" style="3" bestFit="1" customWidth="1"/>
    <col min="12806" max="12807" width="9.28515625" style="3" bestFit="1" customWidth="1"/>
    <col min="12808" max="12809" width="10.7109375" style="3" bestFit="1" customWidth="1"/>
    <col min="12810" max="12811" width="10.85546875" style="3" bestFit="1" customWidth="1"/>
    <col min="12812" max="12812" width="10.5703125" style="3" bestFit="1" customWidth="1"/>
    <col min="12813" max="12813" width="9.28515625" style="3" bestFit="1" customWidth="1"/>
    <col min="12814" max="13055" width="9.140625" style="3"/>
    <col min="13056" max="13056" width="50.85546875" style="3" customWidth="1"/>
    <col min="13057" max="13057" width="10.7109375" style="3" customWidth="1"/>
    <col min="13058" max="13058" width="12.28515625" style="3" customWidth="1"/>
    <col min="13059" max="13060" width="10.5703125" style="3" bestFit="1" customWidth="1"/>
    <col min="13061" max="13061" width="12" style="3" bestFit="1" customWidth="1"/>
    <col min="13062" max="13063" width="9.28515625" style="3" bestFit="1" customWidth="1"/>
    <col min="13064" max="13065" width="10.7109375" style="3" bestFit="1" customWidth="1"/>
    <col min="13066" max="13067" width="10.85546875" style="3" bestFit="1" customWidth="1"/>
    <col min="13068" max="13068" width="10.5703125" style="3" bestFit="1" customWidth="1"/>
    <col min="13069" max="13069" width="9.28515625" style="3" bestFit="1" customWidth="1"/>
    <col min="13070" max="13311" width="9.140625" style="3"/>
    <col min="13312" max="13312" width="50.85546875" style="3" customWidth="1"/>
    <col min="13313" max="13313" width="10.7109375" style="3" customWidth="1"/>
    <col min="13314" max="13314" width="12.28515625" style="3" customWidth="1"/>
    <col min="13315" max="13316" width="10.5703125" style="3" bestFit="1" customWidth="1"/>
    <col min="13317" max="13317" width="12" style="3" bestFit="1" customWidth="1"/>
    <col min="13318" max="13319" width="9.28515625" style="3" bestFit="1" customWidth="1"/>
    <col min="13320" max="13321" width="10.7109375" style="3" bestFit="1" customWidth="1"/>
    <col min="13322" max="13323" width="10.85546875" style="3" bestFit="1" customWidth="1"/>
    <col min="13324" max="13324" width="10.5703125" style="3" bestFit="1" customWidth="1"/>
    <col min="13325" max="13325" width="9.28515625" style="3" bestFit="1" customWidth="1"/>
    <col min="13326" max="13567" width="9.140625" style="3"/>
    <col min="13568" max="13568" width="50.85546875" style="3" customWidth="1"/>
    <col min="13569" max="13569" width="10.7109375" style="3" customWidth="1"/>
    <col min="13570" max="13570" width="12.28515625" style="3" customWidth="1"/>
    <col min="13571" max="13572" width="10.5703125" style="3" bestFit="1" customWidth="1"/>
    <col min="13573" max="13573" width="12" style="3" bestFit="1" customWidth="1"/>
    <col min="13574" max="13575" width="9.28515625" style="3" bestFit="1" customWidth="1"/>
    <col min="13576" max="13577" width="10.7109375" style="3" bestFit="1" customWidth="1"/>
    <col min="13578" max="13579" width="10.85546875" style="3" bestFit="1" customWidth="1"/>
    <col min="13580" max="13580" width="10.5703125" style="3" bestFit="1" customWidth="1"/>
    <col min="13581" max="13581" width="9.28515625" style="3" bestFit="1" customWidth="1"/>
    <col min="13582" max="13823" width="9.140625" style="3"/>
    <col min="13824" max="13824" width="50.85546875" style="3" customWidth="1"/>
    <col min="13825" max="13825" width="10.7109375" style="3" customWidth="1"/>
    <col min="13826" max="13826" width="12.28515625" style="3" customWidth="1"/>
    <col min="13827" max="13828" width="10.5703125" style="3" bestFit="1" customWidth="1"/>
    <col min="13829" max="13829" width="12" style="3" bestFit="1" customWidth="1"/>
    <col min="13830" max="13831" width="9.28515625" style="3" bestFit="1" customWidth="1"/>
    <col min="13832" max="13833" width="10.7109375" style="3" bestFit="1" customWidth="1"/>
    <col min="13834" max="13835" width="10.85546875" style="3" bestFit="1" customWidth="1"/>
    <col min="13836" max="13836" width="10.5703125" style="3" bestFit="1" customWidth="1"/>
    <col min="13837" max="13837" width="9.28515625" style="3" bestFit="1" customWidth="1"/>
    <col min="13838" max="14079" width="9.140625" style="3"/>
    <col min="14080" max="14080" width="50.85546875" style="3" customWidth="1"/>
    <col min="14081" max="14081" width="10.7109375" style="3" customWidth="1"/>
    <col min="14082" max="14082" width="12.28515625" style="3" customWidth="1"/>
    <col min="14083" max="14084" width="10.5703125" style="3" bestFit="1" customWidth="1"/>
    <col min="14085" max="14085" width="12" style="3" bestFit="1" customWidth="1"/>
    <col min="14086" max="14087" width="9.28515625" style="3" bestFit="1" customWidth="1"/>
    <col min="14088" max="14089" width="10.7109375" style="3" bestFit="1" customWidth="1"/>
    <col min="14090" max="14091" width="10.85546875" style="3" bestFit="1" customWidth="1"/>
    <col min="14092" max="14092" width="10.5703125" style="3" bestFit="1" customWidth="1"/>
    <col min="14093" max="14093" width="9.28515625" style="3" bestFit="1" customWidth="1"/>
    <col min="14094" max="14335" width="9.140625" style="3"/>
    <col min="14336" max="14336" width="50.85546875" style="3" customWidth="1"/>
    <col min="14337" max="14337" width="10.7109375" style="3" customWidth="1"/>
    <col min="14338" max="14338" width="12.28515625" style="3" customWidth="1"/>
    <col min="14339" max="14340" width="10.5703125" style="3" bestFit="1" customWidth="1"/>
    <col min="14341" max="14341" width="12" style="3" bestFit="1" customWidth="1"/>
    <col min="14342" max="14343" width="9.28515625" style="3" bestFit="1" customWidth="1"/>
    <col min="14344" max="14345" width="10.7109375" style="3" bestFit="1" customWidth="1"/>
    <col min="14346" max="14347" width="10.85546875" style="3" bestFit="1" customWidth="1"/>
    <col min="14348" max="14348" width="10.5703125" style="3" bestFit="1" customWidth="1"/>
    <col min="14349" max="14349" width="9.28515625" style="3" bestFit="1" customWidth="1"/>
    <col min="14350" max="14591" width="9.140625" style="3"/>
    <col min="14592" max="14592" width="50.85546875" style="3" customWidth="1"/>
    <col min="14593" max="14593" width="10.7109375" style="3" customWidth="1"/>
    <col min="14594" max="14594" width="12.28515625" style="3" customWidth="1"/>
    <col min="14595" max="14596" width="10.5703125" style="3" bestFit="1" customWidth="1"/>
    <col min="14597" max="14597" width="12" style="3" bestFit="1" customWidth="1"/>
    <col min="14598" max="14599" width="9.28515625" style="3" bestFit="1" customWidth="1"/>
    <col min="14600" max="14601" width="10.7109375" style="3" bestFit="1" customWidth="1"/>
    <col min="14602" max="14603" width="10.85546875" style="3" bestFit="1" customWidth="1"/>
    <col min="14604" max="14604" width="10.5703125" style="3" bestFit="1" customWidth="1"/>
    <col min="14605" max="14605" width="9.28515625" style="3" bestFit="1" customWidth="1"/>
    <col min="14606" max="14847" width="9.140625" style="3"/>
    <col min="14848" max="14848" width="50.85546875" style="3" customWidth="1"/>
    <col min="14849" max="14849" width="10.7109375" style="3" customWidth="1"/>
    <col min="14850" max="14850" width="12.28515625" style="3" customWidth="1"/>
    <col min="14851" max="14852" width="10.5703125" style="3" bestFit="1" customWidth="1"/>
    <col min="14853" max="14853" width="12" style="3" bestFit="1" customWidth="1"/>
    <col min="14854" max="14855" width="9.28515625" style="3" bestFit="1" customWidth="1"/>
    <col min="14856" max="14857" width="10.7109375" style="3" bestFit="1" customWidth="1"/>
    <col min="14858" max="14859" width="10.85546875" style="3" bestFit="1" customWidth="1"/>
    <col min="14860" max="14860" width="10.5703125" style="3" bestFit="1" customWidth="1"/>
    <col min="14861" max="14861" width="9.28515625" style="3" bestFit="1" customWidth="1"/>
    <col min="14862" max="15103" width="9.140625" style="3"/>
    <col min="15104" max="15104" width="50.85546875" style="3" customWidth="1"/>
    <col min="15105" max="15105" width="10.7109375" style="3" customWidth="1"/>
    <col min="15106" max="15106" width="12.28515625" style="3" customWidth="1"/>
    <col min="15107" max="15108" width="10.5703125" style="3" bestFit="1" customWidth="1"/>
    <col min="15109" max="15109" width="12" style="3" bestFit="1" customWidth="1"/>
    <col min="15110" max="15111" width="9.28515625" style="3" bestFit="1" customWidth="1"/>
    <col min="15112" max="15113" width="10.7109375" style="3" bestFit="1" customWidth="1"/>
    <col min="15114" max="15115" width="10.85546875" style="3" bestFit="1" customWidth="1"/>
    <col min="15116" max="15116" width="10.5703125" style="3" bestFit="1" customWidth="1"/>
    <col min="15117" max="15117" width="9.28515625" style="3" bestFit="1" customWidth="1"/>
    <col min="15118" max="15359" width="9.140625" style="3"/>
    <col min="15360" max="15360" width="50.85546875" style="3" customWidth="1"/>
    <col min="15361" max="15361" width="10.7109375" style="3" customWidth="1"/>
    <col min="15362" max="15362" width="12.28515625" style="3" customWidth="1"/>
    <col min="15363" max="15364" width="10.5703125" style="3" bestFit="1" customWidth="1"/>
    <col min="15365" max="15365" width="12" style="3" bestFit="1" customWidth="1"/>
    <col min="15366" max="15367" width="9.28515625" style="3" bestFit="1" customWidth="1"/>
    <col min="15368" max="15369" width="10.7109375" style="3" bestFit="1" customWidth="1"/>
    <col min="15370" max="15371" width="10.85546875" style="3" bestFit="1" customWidth="1"/>
    <col min="15372" max="15372" width="10.5703125" style="3" bestFit="1" customWidth="1"/>
    <col min="15373" max="15373" width="9.28515625" style="3" bestFit="1" customWidth="1"/>
    <col min="15374" max="15615" width="9.140625" style="3"/>
    <col min="15616" max="15616" width="50.85546875" style="3" customWidth="1"/>
    <col min="15617" max="15617" width="10.7109375" style="3" customWidth="1"/>
    <col min="15618" max="15618" width="12.28515625" style="3" customWidth="1"/>
    <col min="15619" max="15620" width="10.5703125" style="3" bestFit="1" customWidth="1"/>
    <col min="15621" max="15621" width="12" style="3" bestFit="1" customWidth="1"/>
    <col min="15622" max="15623" width="9.28515625" style="3" bestFit="1" customWidth="1"/>
    <col min="15624" max="15625" width="10.7109375" style="3" bestFit="1" customWidth="1"/>
    <col min="15626" max="15627" width="10.85546875" style="3" bestFit="1" customWidth="1"/>
    <col min="15628" max="15628" width="10.5703125" style="3" bestFit="1" customWidth="1"/>
    <col min="15629" max="15629" width="9.28515625" style="3" bestFit="1" customWidth="1"/>
    <col min="15630" max="15871" width="9.140625" style="3"/>
    <col min="15872" max="15872" width="50.85546875" style="3" customWidth="1"/>
    <col min="15873" max="15873" width="10.7109375" style="3" customWidth="1"/>
    <col min="15874" max="15874" width="12.28515625" style="3" customWidth="1"/>
    <col min="15875" max="15876" width="10.5703125" style="3" bestFit="1" customWidth="1"/>
    <col min="15877" max="15877" width="12" style="3" bestFit="1" customWidth="1"/>
    <col min="15878" max="15879" width="9.28515625" style="3" bestFit="1" customWidth="1"/>
    <col min="15880" max="15881" width="10.7109375" style="3" bestFit="1" customWidth="1"/>
    <col min="15882" max="15883" width="10.85546875" style="3" bestFit="1" customWidth="1"/>
    <col min="15884" max="15884" width="10.5703125" style="3" bestFit="1" customWidth="1"/>
    <col min="15885" max="15885" width="9.28515625" style="3" bestFit="1" customWidth="1"/>
    <col min="15886" max="16127" width="9.140625" style="3"/>
    <col min="16128" max="16128" width="50.85546875" style="3" customWidth="1"/>
    <col min="16129" max="16129" width="10.7109375" style="3" customWidth="1"/>
    <col min="16130" max="16130" width="12.28515625" style="3" customWidth="1"/>
    <col min="16131" max="16132" width="10.5703125" style="3" bestFit="1" customWidth="1"/>
    <col min="16133" max="16133" width="12" style="3" bestFit="1" customWidth="1"/>
    <col min="16134" max="16135" width="9.28515625" style="3" bestFit="1" customWidth="1"/>
    <col min="16136" max="16137" width="10.7109375" style="3" bestFit="1" customWidth="1"/>
    <col min="16138" max="16139" width="10.85546875" style="3" bestFit="1" customWidth="1"/>
    <col min="16140" max="16140" width="10.5703125" style="3" bestFit="1" customWidth="1"/>
    <col min="16141" max="16141" width="9.28515625" style="3" bestFit="1" customWidth="1"/>
    <col min="16142" max="16383" width="9.140625" style="3"/>
    <col min="16384" max="16384" width="9.140625" style="3" customWidth="1"/>
  </cols>
  <sheetData>
    <row r="1" spans="1:14" ht="21.75" customHeight="1" x14ac:dyDescent="0.25">
      <c r="A1" s="1"/>
      <c r="B1" s="242" t="s">
        <v>186</v>
      </c>
      <c r="C1" s="242"/>
      <c r="D1" s="242"/>
      <c r="E1" s="242"/>
      <c r="F1" s="242"/>
      <c r="G1" s="242"/>
      <c r="H1" s="242"/>
      <c r="I1" s="242"/>
      <c r="J1" s="242"/>
      <c r="K1" s="242"/>
      <c r="L1" s="2"/>
      <c r="M1" s="2"/>
      <c r="N1" s="2"/>
    </row>
    <row r="2" spans="1:14" ht="19.5" customHeight="1" thickBot="1" x14ac:dyDescent="0.3">
      <c r="A2" s="1"/>
      <c r="B2" s="158" t="s">
        <v>122</v>
      </c>
      <c r="C2" s="4"/>
      <c r="D2" s="4"/>
      <c r="E2" s="4"/>
      <c r="F2" s="4"/>
      <c r="G2" s="68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243" t="s">
        <v>0</v>
      </c>
      <c r="B3" s="245" t="s">
        <v>1</v>
      </c>
      <c r="C3" s="247" t="s">
        <v>2</v>
      </c>
      <c r="D3" s="249" t="s">
        <v>3</v>
      </c>
      <c r="E3" s="249" t="s">
        <v>4</v>
      </c>
      <c r="F3" s="249" t="s">
        <v>5</v>
      </c>
      <c r="G3" s="249" t="s">
        <v>6</v>
      </c>
      <c r="H3" s="69" t="s">
        <v>7</v>
      </c>
      <c r="I3" s="70"/>
      <c r="J3" s="71"/>
      <c r="K3" s="251" t="s">
        <v>8</v>
      </c>
      <c r="L3" s="252"/>
      <c r="M3" s="252"/>
      <c r="N3" s="253"/>
    </row>
    <row r="4" spans="1:14" ht="16.5" thickBot="1" x14ac:dyDescent="0.3">
      <c r="A4" s="244"/>
      <c r="B4" s="246"/>
      <c r="C4" s="248"/>
      <c r="D4" s="250"/>
      <c r="E4" s="250"/>
      <c r="F4" s="250"/>
      <c r="G4" s="250"/>
      <c r="H4" s="76" t="s">
        <v>9</v>
      </c>
      <c r="I4" s="76" t="s">
        <v>10</v>
      </c>
      <c r="J4" s="76" t="s">
        <v>11</v>
      </c>
      <c r="K4" s="76" t="s">
        <v>12</v>
      </c>
      <c r="L4" s="76" t="s">
        <v>13</v>
      </c>
      <c r="M4" s="76" t="s">
        <v>14</v>
      </c>
      <c r="N4" s="72" t="s">
        <v>15</v>
      </c>
    </row>
    <row r="5" spans="1:14" s="8" customFormat="1" ht="18.75" customHeight="1" x14ac:dyDescent="0.3">
      <c r="A5" s="84"/>
      <c r="B5" s="85" t="s">
        <v>16</v>
      </c>
      <c r="C5" s="86"/>
      <c r="D5" s="86"/>
      <c r="E5" s="86"/>
      <c r="F5" s="86"/>
      <c r="G5" s="87"/>
      <c r="H5" s="88"/>
      <c r="I5" s="88"/>
      <c r="J5" s="88"/>
      <c r="K5" s="88"/>
      <c r="L5" s="88"/>
      <c r="M5" s="88"/>
      <c r="N5" s="89"/>
    </row>
    <row r="6" spans="1:14" ht="15" customHeight="1" x14ac:dyDescent="0.25">
      <c r="A6" s="90"/>
      <c r="B6" s="9" t="s">
        <v>17</v>
      </c>
      <c r="C6" s="10"/>
      <c r="D6" s="10"/>
      <c r="E6" s="10"/>
      <c r="F6" s="10"/>
      <c r="G6" s="11"/>
      <c r="H6" s="12"/>
      <c r="I6" s="12"/>
      <c r="J6" s="12"/>
      <c r="K6" s="12"/>
      <c r="L6" s="12"/>
      <c r="M6" s="12"/>
      <c r="N6" s="91"/>
    </row>
    <row r="7" spans="1:14" ht="18.75" customHeight="1" x14ac:dyDescent="0.25">
      <c r="A7" s="165" t="s">
        <v>81</v>
      </c>
      <c r="B7" s="173" t="s">
        <v>116</v>
      </c>
      <c r="C7" s="66">
        <v>50</v>
      </c>
      <c r="D7" s="174">
        <v>1.35</v>
      </c>
      <c r="E7" s="174">
        <v>3.59</v>
      </c>
      <c r="F7" s="174">
        <v>7.26</v>
      </c>
      <c r="G7" s="174">
        <v>66.900000000000006</v>
      </c>
      <c r="H7" s="74">
        <v>0.02</v>
      </c>
      <c r="I7" s="74">
        <v>10</v>
      </c>
      <c r="J7" s="74">
        <v>0</v>
      </c>
      <c r="K7" s="74">
        <v>54.54</v>
      </c>
      <c r="L7" s="74">
        <v>33.479999999999997</v>
      </c>
      <c r="M7" s="67">
        <v>10.86</v>
      </c>
      <c r="N7" s="138">
        <v>0.44</v>
      </c>
    </row>
    <row r="8" spans="1:14" ht="18" customHeight="1" x14ac:dyDescent="0.25">
      <c r="A8" s="165" t="s">
        <v>55</v>
      </c>
      <c r="B8" s="173" t="s">
        <v>119</v>
      </c>
      <c r="C8" s="66" t="s">
        <v>120</v>
      </c>
      <c r="D8" s="67">
        <v>8.4600000000000009</v>
      </c>
      <c r="E8" s="67">
        <v>9.9499999999999993</v>
      </c>
      <c r="F8" s="67">
        <v>21.32</v>
      </c>
      <c r="G8" s="74">
        <v>209</v>
      </c>
      <c r="H8" s="74">
        <v>2.8000000000000001E-2</v>
      </c>
      <c r="I8" s="74">
        <v>0</v>
      </c>
      <c r="J8" s="74">
        <v>28.57</v>
      </c>
      <c r="K8" s="74">
        <v>12.14</v>
      </c>
      <c r="L8" s="74">
        <v>37.57</v>
      </c>
      <c r="M8" s="67">
        <v>8.14</v>
      </c>
      <c r="N8" s="138">
        <v>0.81</v>
      </c>
    </row>
    <row r="9" spans="1:14" ht="18" customHeight="1" x14ac:dyDescent="0.25">
      <c r="A9" s="165" t="s">
        <v>82</v>
      </c>
      <c r="B9" s="173" t="s">
        <v>18</v>
      </c>
      <c r="C9" s="66">
        <v>30</v>
      </c>
      <c r="D9" s="67">
        <v>1.77</v>
      </c>
      <c r="E9" s="67">
        <v>0.22</v>
      </c>
      <c r="F9" s="67">
        <v>10.39</v>
      </c>
      <c r="G9" s="74">
        <v>52.6</v>
      </c>
      <c r="H9" s="74">
        <v>0.4</v>
      </c>
      <c r="I9" s="74">
        <v>0</v>
      </c>
      <c r="J9" s="74">
        <v>0</v>
      </c>
      <c r="K9" s="74">
        <v>9.1999999999999993</v>
      </c>
      <c r="L9" s="74">
        <v>34.799999999999997</v>
      </c>
      <c r="M9" s="67">
        <v>13.2</v>
      </c>
      <c r="N9" s="138">
        <v>0.44</v>
      </c>
    </row>
    <row r="10" spans="1:14" ht="17.25" customHeight="1" x14ac:dyDescent="0.25">
      <c r="A10" s="165" t="s">
        <v>86</v>
      </c>
      <c r="B10" s="173" t="s">
        <v>60</v>
      </c>
      <c r="C10" s="66">
        <v>10</v>
      </c>
      <c r="D10" s="73">
        <v>0.08</v>
      </c>
      <c r="E10" s="73">
        <v>7.25</v>
      </c>
      <c r="F10" s="73">
        <v>0.13</v>
      </c>
      <c r="G10" s="73">
        <v>66</v>
      </c>
      <c r="H10" s="74">
        <v>0</v>
      </c>
      <c r="I10" s="74">
        <v>0</v>
      </c>
      <c r="J10" s="74">
        <v>40</v>
      </c>
      <c r="K10" s="74">
        <v>2.4</v>
      </c>
      <c r="L10" s="74">
        <v>0</v>
      </c>
      <c r="M10" s="74">
        <v>3</v>
      </c>
      <c r="N10" s="138">
        <v>0.02</v>
      </c>
    </row>
    <row r="11" spans="1:14" ht="18" customHeight="1" x14ac:dyDescent="0.25">
      <c r="A11" s="165" t="s">
        <v>50</v>
      </c>
      <c r="B11" s="173" t="s">
        <v>54</v>
      </c>
      <c r="C11" s="66">
        <v>200</v>
      </c>
      <c r="D11" s="67">
        <v>7.0000000000000007E-2</v>
      </c>
      <c r="E11" s="67">
        <v>0.02</v>
      </c>
      <c r="F11" s="67">
        <v>15</v>
      </c>
      <c r="G11" s="74">
        <v>60</v>
      </c>
      <c r="H11" s="175">
        <v>0.04</v>
      </c>
      <c r="I11" s="175">
        <v>1.33</v>
      </c>
      <c r="J11" s="175">
        <v>10</v>
      </c>
      <c r="K11" s="175">
        <v>126.6</v>
      </c>
      <c r="L11" s="175">
        <v>92.8</v>
      </c>
      <c r="M11" s="67">
        <v>15.4</v>
      </c>
      <c r="N11" s="138">
        <v>0.41</v>
      </c>
    </row>
    <row r="12" spans="1:14" ht="18" customHeight="1" x14ac:dyDescent="0.25">
      <c r="A12" s="165" t="s">
        <v>88</v>
      </c>
      <c r="B12" s="176" t="s">
        <v>57</v>
      </c>
      <c r="C12" s="162">
        <v>100</v>
      </c>
      <c r="D12" s="177">
        <v>1.5</v>
      </c>
      <c r="E12" s="177">
        <v>0.5</v>
      </c>
      <c r="F12" s="177">
        <v>21</v>
      </c>
      <c r="G12" s="177">
        <v>95</v>
      </c>
      <c r="H12" s="178">
        <v>0.03</v>
      </c>
      <c r="I12" s="178">
        <v>10</v>
      </c>
      <c r="J12" s="178">
        <v>0</v>
      </c>
      <c r="K12" s="178">
        <v>16</v>
      </c>
      <c r="L12" s="178">
        <v>11</v>
      </c>
      <c r="M12" s="177">
        <v>9</v>
      </c>
      <c r="N12" s="179">
        <v>2.2000000000000002</v>
      </c>
    </row>
    <row r="13" spans="1:14" ht="16.5" customHeight="1" thickBot="1" x14ac:dyDescent="0.3">
      <c r="A13" s="167"/>
      <c r="B13" s="9" t="s">
        <v>19</v>
      </c>
      <c r="C13" s="14"/>
      <c r="D13" s="23">
        <f t="shared" ref="D13:N13" si="0">SUM(D7:D12)</f>
        <v>13.23</v>
      </c>
      <c r="E13" s="23">
        <f t="shared" si="0"/>
        <v>21.529999999999998</v>
      </c>
      <c r="F13" s="23">
        <f t="shared" si="0"/>
        <v>75.099999999999994</v>
      </c>
      <c r="G13" s="23">
        <f t="shared" si="0"/>
        <v>549.5</v>
      </c>
      <c r="H13" s="23">
        <f t="shared" si="0"/>
        <v>0.51800000000000002</v>
      </c>
      <c r="I13" s="23">
        <f t="shared" si="0"/>
        <v>21.33</v>
      </c>
      <c r="J13" s="23">
        <f t="shared" si="0"/>
        <v>78.569999999999993</v>
      </c>
      <c r="K13" s="23">
        <f t="shared" si="0"/>
        <v>220.88</v>
      </c>
      <c r="L13" s="23">
        <f t="shared" si="0"/>
        <v>209.64999999999998</v>
      </c>
      <c r="M13" s="23">
        <f t="shared" si="0"/>
        <v>59.6</v>
      </c>
      <c r="N13" s="96">
        <f t="shared" si="0"/>
        <v>4.32</v>
      </c>
    </row>
    <row r="14" spans="1:14" ht="20.25" customHeight="1" x14ac:dyDescent="0.25">
      <c r="A14" s="168"/>
      <c r="B14" s="85" t="s">
        <v>20</v>
      </c>
      <c r="C14" s="104"/>
      <c r="D14" s="105"/>
      <c r="E14" s="105"/>
      <c r="F14" s="105"/>
      <c r="G14" s="106"/>
      <c r="H14" s="106"/>
      <c r="I14" s="106"/>
      <c r="J14" s="106"/>
      <c r="K14" s="106"/>
      <c r="L14" s="106"/>
      <c r="M14" s="105"/>
      <c r="N14" s="107"/>
    </row>
    <row r="15" spans="1:14" ht="17.25" customHeight="1" x14ac:dyDescent="0.25">
      <c r="A15" s="165"/>
      <c r="B15" s="77" t="s">
        <v>17</v>
      </c>
      <c r="C15" s="25"/>
      <c r="D15" s="26"/>
      <c r="E15" s="26"/>
      <c r="F15" s="26"/>
      <c r="G15" s="27"/>
      <c r="H15" s="16"/>
      <c r="I15" s="16"/>
      <c r="J15" s="16"/>
      <c r="K15" s="16"/>
      <c r="L15" s="16"/>
      <c r="M15" s="17"/>
      <c r="N15" s="93"/>
    </row>
    <row r="16" spans="1:14" ht="18" customHeight="1" x14ac:dyDescent="0.25">
      <c r="A16" s="165" t="s">
        <v>91</v>
      </c>
      <c r="B16" s="28" t="s">
        <v>58</v>
      </c>
      <c r="C16" s="10">
        <v>200</v>
      </c>
      <c r="D16" s="17">
        <v>8.31</v>
      </c>
      <c r="E16" s="17">
        <v>13.12</v>
      </c>
      <c r="F16" s="17">
        <v>37.630000000000003</v>
      </c>
      <c r="G16" s="16">
        <v>303</v>
      </c>
      <c r="H16" s="16">
        <v>0.18</v>
      </c>
      <c r="I16" s="16">
        <v>0.96</v>
      </c>
      <c r="J16" s="16">
        <v>54.8</v>
      </c>
      <c r="K16" s="16">
        <v>149.62</v>
      </c>
      <c r="L16" s="16">
        <v>234.98</v>
      </c>
      <c r="M16" s="16">
        <v>70.819999999999993</v>
      </c>
      <c r="N16" s="93">
        <v>1.73</v>
      </c>
    </row>
    <row r="17" spans="1:14" ht="18" customHeight="1" x14ac:dyDescent="0.25">
      <c r="A17" s="165" t="s">
        <v>86</v>
      </c>
      <c r="B17" s="30" t="s">
        <v>60</v>
      </c>
      <c r="C17" s="133">
        <v>10</v>
      </c>
      <c r="D17" s="31">
        <v>0.08</v>
      </c>
      <c r="E17" s="31">
        <v>7.25</v>
      </c>
      <c r="F17" s="31">
        <v>0.13</v>
      </c>
      <c r="G17" s="31">
        <v>66</v>
      </c>
      <c r="H17" s="16">
        <v>0</v>
      </c>
      <c r="I17" s="16">
        <v>0</v>
      </c>
      <c r="J17" s="16">
        <v>40</v>
      </c>
      <c r="K17" s="16">
        <v>2.4</v>
      </c>
      <c r="L17" s="16">
        <v>0</v>
      </c>
      <c r="M17" s="16">
        <v>3</v>
      </c>
      <c r="N17" s="93">
        <v>0.02</v>
      </c>
    </row>
    <row r="18" spans="1:14" ht="18" customHeight="1" x14ac:dyDescent="0.25">
      <c r="A18" s="165" t="s">
        <v>82</v>
      </c>
      <c r="B18" s="30" t="s">
        <v>18</v>
      </c>
      <c r="C18" s="133">
        <v>30</v>
      </c>
      <c r="D18" s="17">
        <v>1.77</v>
      </c>
      <c r="E18" s="17">
        <v>0.22</v>
      </c>
      <c r="F18" s="17">
        <v>10.39</v>
      </c>
      <c r="G18" s="16">
        <v>52.6</v>
      </c>
      <c r="H18" s="16">
        <v>0.4</v>
      </c>
      <c r="I18" s="16">
        <v>0</v>
      </c>
      <c r="J18" s="16">
        <v>0</v>
      </c>
      <c r="K18" s="16">
        <v>9.1999999999999993</v>
      </c>
      <c r="L18" s="16">
        <v>34.799999999999997</v>
      </c>
      <c r="M18" s="17">
        <v>13.2</v>
      </c>
      <c r="N18" s="93">
        <v>0.44</v>
      </c>
    </row>
    <row r="19" spans="1:14" ht="17.25" customHeight="1" x14ac:dyDescent="0.25">
      <c r="A19" s="165" t="s">
        <v>47</v>
      </c>
      <c r="B19" s="30" t="s">
        <v>62</v>
      </c>
      <c r="C19" s="57">
        <v>200</v>
      </c>
      <c r="D19" s="31">
        <v>3.02</v>
      </c>
      <c r="E19" s="31">
        <v>2.67</v>
      </c>
      <c r="F19" s="31">
        <v>15.94</v>
      </c>
      <c r="G19" s="31">
        <v>100.6</v>
      </c>
      <c r="H19" s="42">
        <v>4.3999999999999997E-2</v>
      </c>
      <c r="I19" s="42">
        <v>1.3</v>
      </c>
      <c r="J19" s="42">
        <v>20</v>
      </c>
      <c r="K19" s="42">
        <v>125.6</v>
      </c>
      <c r="L19" s="42">
        <v>90</v>
      </c>
      <c r="M19" s="17">
        <v>14</v>
      </c>
      <c r="N19" s="93">
        <v>0.13400000000000001</v>
      </c>
    </row>
    <row r="20" spans="1:14" ht="16.5" customHeight="1" x14ac:dyDescent="0.25">
      <c r="A20" s="165" t="s">
        <v>117</v>
      </c>
      <c r="B20" s="30" t="s">
        <v>56</v>
      </c>
      <c r="C20" s="133">
        <v>15</v>
      </c>
      <c r="D20" s="31">
        <v>0.02</v>
      </c>
      <c r="E20" s="31">
        <v>1.43</v>
      </c>
      <c r="F20" s="31">
        <v>11.2</v>
      </c>
      <c r="G20" s="58">
        <v>37.5</v>
      </c>
      <c r="H20" s="16">
        <v>0</v>
      </c>
      <c r="I20" s="16">
        <v>0</v>
      </c>
      <c r="J20" s="16">
        <v>9</v>
      </c>
      <c r="K20" s="16">
        <v>0.23</v>
      </c>
      <c r="L20" s="16">
        <v>0.23</v>
      </c>
      <c r="M20" s="16">
        <v>0</v>
      </c>
      <c r="N20" s="93">
        <v>0.23</v>
      </c>
    </row>
    <row r="21" spans="1:14" ht="17.25" customHeight="1" thickBot="1" x14ac:dyDescent="0.3">
      <c r="A21" s="165"/>
      <c r="B21" s="24" t="s">
        <v>19</v>
      </c>
      <c r="C21" s="25"/>
      <c r="D21" s="34">
        <f t="shared" ref="D21:N21" si="1">SUM(D16:D20)</f>
        <v>13.2</v>
      </c>
      <c r="E21" s="34">
        <f t="shared" si="1"/>
        <v>24.689999999999998</v>
      </c>
      <c r="F21" s="34">
        <f t="shared" si="1"/>
        <v>75.290000000000006</v>
      </c>
      <c r="G21" s="34">
        <f t="shared" si="1"/>
        <v>559.70000000000005</v>
      </c>
      <c r="H21" s="34">
        <f t="shared" si="1"/>
        <v>0.62400000000000011</v>
      </c>
      <c r="I21" s="34">
        <f t="shared" si="1"/>
        <v>2.2599999999999998</v>
      </c>
      <c r="J21" s="34">
        <f t="shared" si="1"/>
        <v>123.8</v>
      </c>
      <c r="K21" s="34">
        <f t="shared" si="1"/>
        <v>287.05</v>
      </c>
      <c r="L21" s="34">
        <f t="shared" si="1"/>
        <v>360.01</v>
      </c>
      <c r="M21" s="34">
        <f t="shared" si="1"/>
        <v>101.02</v>
      </c>
      <c r="N21" s="109">
        <f t="shared" si="1"/>
        <v>2.5539999999999998</v>
      </c>
    </row>
    <row r="22" spans="1:14" ht="20.25" customHeight="1" x14ac:dyDescent="0.3">
      <c r="A22" s="168"/>
      <c r="B22" s="114" t="s">
        <v>23</v>
      </c>
      <c r="C22" s="104"/>
      <c r="D22" s="115"/>
      <c r="E22" s="115"/>
      <c r="F22" s="115"/>
      <c r="G22" s="116"/>
      <c r="H22" s="116"/>
      <c r="I22" s="116"/>
      <c r="J22" s="116"/>
      <c r="K22" s="116"/>
      <c r="L22" s="116"/>
      <c r="M22" s="115"/>
      <c r="N22" s="117"/>
    </row>
    <row r="23" spans="1:14" ht="15.75" customHeight="1" x14ac:dyDescent="0.25">
      <c r="A23" s="165"/>
      <c r="B23" s="9" t="s">
        <v>17</v>
      </c>
      <c r="C23" s="14"/>
      <c r="D23" s="17"/>
      <c r="E23" s="17"/>
      <c r="F23" s="17"/>
      <c r="G23" s="16"/>
      <c r="H23" s="16"/>
      <c r="I23" s="16"/>
      <c r="J23" s="16"/>
      <c r="K23" s="16"/>
      <c r="L23" s="16"/>
      <c r="M23" s="17"/>
      <c r="N23" s="93"/>
    </row>
    <row r="24" spans="1:14" ht="17.25" customHeight="1" x14ac:dyDescent="0.25">
      <c r="A24" s="165" t="s">
        <v>87</v>
      </c>
      <c r="B24" s="13" t="s">
        <v>116</v>
      </c>
      <c r="C24" s="57">
        <v>60</v>
      </c>
      <c r="D24" s="17">
        <v>0.98</v>
      </c>
      <c r="E24" s="17">
        <v>2.4700000000000002</v>
      </c>
      <c r="F24" s="17">
        <v>4.37</v>
      </c>
      <c r="G24" s="16">
        <v>43.74</v>
      </c>
      <c r="H24" s="16">
        <v>2.7E-2</v>
      </c>
      <c r="I24" s="16">
        <v>4.1100000000000003</v>
      </c>
      <c r="J24" s="16">
        <v>0</v>
      </c>
      <c r="K24" s="16">
        <v>16.989999999999998</v>
      </c>
      <c r="L24" s="16">
        <v>24.96</v>
      </c>
      <c r="M24" s="17">
        <v>10.99</v>
      </c>
      <c r="N24" s="93">
        <v>0.78</v>
      </c>
    </row>
    <row r="25" spans="1:14" ht="16.5" customHeight="1" x14ac:dyDescent="0.25">
      <c r="A25" s="165" t="s">
        <v>46</v>
      </c>
      <c r="B25" s="13" t="s">
        <v>80</v>
      </c>
      <c r="C25" s="57">
        <v>120</v>
      </c>
      <c r="D25" s="15">
        <v>4.78</v>
      </c>
      <c r="E25" s="15">
        <v>19.2</v>
      </c>
      <c r="F25" s="15">
        <v>2</v>
      </c>
      <c r="G25" s="15">
        <v>224</v>
      </c>
      <c r="H25" s="16">
        <v>0.03</v>
      </c>
      <c r="I25" s="16">
        <v>4.1100000000000003</v>
      </c>
      <c r="J25" s="16">
        <v>0</v>
      </c>
      <c r="K25" s="16">
        <v>16.989999999999998</v>
      </c>
      <c r="L25" s="16">
        <v>24.96</v>
      </c>
      <c r="M25" s="17">
        <v>10.99</v>
      </c>
      <c r="N25" s="93">
        <v>0.78</v>
      </c>
    </row>
    <row r="26" spans="1:14" ht="15.75" customHeight="1" x14ac:dyDescent="0.25">
      <c r="A26" s="165" t="s">
        <v>82</v>
      </c>
      <c r="B26" s="30" t="s">
        <v>18</v>
      </c>
      <c r="C26" s="57">
        <v>30</v>
      </c>
      <c r="D26" s="17">
        <v>1.77</v>
      </c>
      <c r="E26" s="17">
        <v>0.22</v>
      </c>
      <c r="F26" s="17">
        <v>10.39</v>
      </c>
      <c r="G26" s="16">
        <v>52.6</v>
      </c>
      <c r="H26" s="16">
        <v>0.4</v>
      </c>
      <c r="I26" s="16">
        <v>0</v>
      </c>
      <c r="J26" s="16">
        <v>0</v>
      </c>
      <c r="K26" s="16">
        <v>9.1999999999999993</v>
      </c>
      <c r="L26" s="16">
        <v>34.799999999999997</v>
      </c>
      <c r="M26" s="17">
        <v>13.2</v>
      </c>
      <c r="N26" s="93">
        <v>0.44</v>
      </c>
    </row>
    <row r="27" spans="1:14" ht="15.75" customHeight="1" x14ac:dyDescent="0.25">
      <c r="A27" s="166" t="s">
        <v>53</v>
      </c>
      <c r="B27" s="41" t="s">
        <v>140</v>
      </c>
      <c r="C27" s="78">
        <v>200</v>
      </c>
      <c r="D27" s="17">
        <v>0.13</v>
      </c>
      <c r="E27" s="17">
        <v>0.02</v>
      </c>
      <c r="F27" s="17">
        <v>15.2</v>
      </c>
      <c r="G27" s="16">
        <v>62</v>
      </c>
      <c r="H27" s="16">
        <v>0</v>
      </c>
      <c r="I27" s="16">
        <v>2.83</v>
      </c>
      <c r="J27" s="16">
        <v>0</v>
      </c>
      <c r="K27" s="16">
        <v>14.2</v>
      </c>
      <c r="L27" s="16">
        <v>4.4000000000000004</v>
      </c>
      <c r="M27" s="17">
        <v>2.4</v>
      </c>
      <c r="N27" s="93">
        <v>0.36</v>
      </c>
    </row>
    <row r="28" spans="1:14" ht="16.5" customHeight="1" x14ac:dyDescent="0.25">
      <c r="A28" s="165" t="s">
        <v>88</v>
      </c>
      <c r="B28" s="19" t="s">
        <v>160</v>
      </c>
      <c r="C28" s="56">
        <v>100</v>
      </c>
      <c r="D28" s="21">
        <v>0.4</v>
      </c>
      <c r="E28" s="21">
        <v>0.4</v>
      </c>
      <c r="F28" s="21">
        <v>9.8000000000000007</v>
      </c>
      <c r="G28" s="21">
        <v>47</v>
      </c>
      <c r="H28" s="22">
        <v>0.03</v>
      </c>
      <c r="I28" s="22">
        <v>10</v>
      </c>
      <c r="J28" s="22">
        <v>0</v>
      </c>
      <c r="K28" s="22">
        <v>16</v>
      </c>
      <c r="L28" s="22">
        <v>11</v>
      </c>
      <c r="M28" s="21">
        <v>9</v>
      </c>
      <c r="N28" s="94">
        <v>2.2000000000000002</v>
      </c>
    </row>
    <row r="29" spans="1:14" ht="19.5" customHeight="1" thickBot="1" x14ac:dyDescent="0.3">
      <c r="A29" s="165"/>
      <c r="B29" s="9" t="s">
        <v>19</v>
      </c>
      <c r="C29" s="14"/>
      <c r="D29" s="23">
        <f t="shared" ref="D29:N29" si="2">SUM(D24:D28)</f>
        <v>8.0599999999999987</v>
      </c>
      <c r="E29" s="23">
        <f t="shared" si="2"/>
        <v>22.309999999999995</v>
      </c>
      <c r="F29" s="23">
        <f t="shared" si="2"/>
        <v>41.760000000000005</v>
      </c>
      <c r="G29" s="23">
        <f t="shared" si="2"/>
        <v>429.34000000000003</v>
      </c>
      <c r="H29" s="23">
        <f t="shared" si="2"/>
        <v>0.48699999999999999</v>
      </c>
      <c r="I29" s="23">
        <f t="shared" si="2"/>
        <v>21.05</v>
      </c>
      <c r="J29" s="23">
        <f t="shared" si="2"/>
        <v>0</v>
      </c>
      <c r="K29" s="23">
        <f t="shared" si="2"/>
        <v>73.38</v>
      </c>
      <c r="L29" s="23">
        <f t="shared" si="2"/>
        <v>100.12</v>
      </c>
      <c r="M29" s="23">
        <f t="shared" si="2"/>
        <v>46.58</v>
      </c>
      <c r="N29" s="96">
        <f t="shared" si="2"/>
        <v>4.5600000000000005</v>
      </c>
    </row>
    <row r="30" spans="1:14" ht="19.149999999999999" customHeight="1" x14ac:dyDescent="0.3">
      <c r="A30" s="168"/>
      <c r="B30" s="114" t="s">
        <v>25</v>
      </c>
      <c r="C30" s="104"/>
      <c r="D30" s="115"/>
      <c r="E30" s="115"/>
      <c r="F30" s="115"/>
      <c r="G30" s="116"/>
      <c r="H30" s="116"/>
      <c r="I30" s="116"/>
      <c r="J30" s="116"/>
      <c r="K30" s="116"/>
      <c r="L30" s="116"/>
      <c r="M30" s="115"/>
      <c r="N30" s="117"/>
    </row>
    <row r="31" spans="1:14" ht="16.5" customHeight="1" x14ac:dyDescent="0.25">
      <c r="A31" s="169"/>
      <c r="B31" s="37" t="s">
        <v>17</v>
      </c>
      <c r="C31" s="38"/>
      <c r="D31" s="36"/>
      <c r="E31" s="36"/>
      <c r="F31" s="36"/>
      <c r="G31" s="39"/>
      <c r="H31" s="39"/>
      <c r="I31" s="39"/>
      <c r="J31" s="39"/>
      <c r="K31" s="39"/>
      <c r="L31" s="39"/>
      <c r="M31" s="17"/>
      <c r="N31" s="93"/>
    </row>
    <row r="32" spans="1:14" ht="18.75" customHeight="1" x14ac:dyDescent="0.25">
      <c r="A32" s="165" t="s">
        <v>52</v>
      </c>
      <c r="B32" s="28" t="s">
        <v>63</v>
      </c>
      <c r="C32" s="66">
        <v>100</v>
      </c>
      <c r="D32" s="67">
        <v>18.989999999999998</v>
      </c>
      <c r="E32" s="67">
        <v>14.37</v>
      </c>
      <c r="F32" s="67">
        <v>36.4</v>
      </c>
      <c r="G32" s="74">
        <v>351</v>
      </c>
      <c r="H32" s="74">
        <v>6.8000000000000005E-2</v>
      </c>
      <c r="I32" s="74">
        <v>2.1</v>
      </c>
      <c r="J32" s="74">
        <v>74.2</v>
      </c>
      <c r="K32" s="74">
        <v>163.41999999999999</v>
      </c>
      <c r="L32" s="74">
        <v>222.8</v>
      </c>
      <c r="M32" s="74">
        <v>31.54</v>
      </c>
      <c r="N32" s="138">
        <v>1.08</v>
      </c>
    </row>
    <row r="33" spans="1:15" s="40" customFormat="1" ht="18.75" customHeight="1" x14ac:dyDescent="0.25">
      <c r="A33" s="165"/>
      <c r="B33" s="176" t="s">
        <v>146</v>
      </c>
      <c r="C33" s="66">
        <v>20</v>
      </c>
      <c r="D33" s="67">
        <v>1.7</v>
      </c>
      <c r="E33" s="67">
        <v>1.6</v>
      </c>
      <c r="F33" s="67">
        <v>11.2</v>
      </c>
      <c r="G33" s="74">
        <v>66</v>
      </c>
      <c r="H33" s="74">
        <v>0</v>
      </c>
      <c r="I33" s="74">
        <v>0.48</v>
      </c>
      <c r="J33" s="74">
        <v>0</v>
      </c>
      <c r="K33" s="74">
        <v>2.4</v>
      </c>
      <c r="L33" s="74">
        <v>3.6</v>
      </c>
      <c r="M33" s="74">
        <v>18</v>
      </c>
      <c r="N33" s="138">
        <v>0.08</v>
      </c>
    </row>
    <row r="34" spans="1:15" s="40" customFormat="1" ht="18" customHeight="1" x14ac:dyDescent="0.25">
      <c r="A34" s="165" t="s">
        <v>83</v>
      </c>
      <c r="B34" s="176" t="s">
        <v>18</v>
      </c>
      <c r="C34" s="66">
        <v>30</v>
      </c>
      <c r="D34" s="67">
        <v>1.77</v>
      </c>
      <c r="E34" s="67">
        <v>0.22</v>
      </c>
      <c r="F34" s="67">
        <v>10.39</v>
      </c>
      <c r="G34" s="74">
        <v>52.6</v>
      </c>
      <c r="H34" s="74">
        <v>0.4</v>
      </c>
      <c r="I34" s="74">
        <v>0</v>
      </c>
      <c r="J34" s="74">
        <v>0</v>
      </c>
      <c r="K34" s="74">
        <v>9.1999999999999993</v>
      </c>
      <c r="L34" s="74">
        <v>34.799999999999997</v>
      </c>
      <c r="M34" s="67">
        <v>13.2</v>
      </c>
      <c r="N34" s="138">
        <v>0.44</v>
      </c>
    </row>
    <row r="35" spans="1:15" ht="18" customHeight="1" x14ac:dyDescent="0.25">
      <c r="A35" s="165" t="s">
        <v>51</v>
      </c>
      <c r="B35" s="176" t="s">
        <v>26</v>
      </c>
      <c r="C35" s="66">
        <v>200</v>
      </c>
      <c r="D35" s="73">
        <v>4.07</v>
      </c>
      <c r="E35" s="73">
        <v>3.5</v>
      </c>
      <c r="F35" s="73">
        <v>17.57</v>
      </c>
      <c r="G35" s="160">
        <v>118.6</v>
      </c>
      <c r="H35" s="74">
        <v>5.6000000000000001E-2</v>
      </c>
      <c r="I35" s="74">
        <v>1.58</v>
      </c>
      <c r="J35" s="74">
        <v>24.4</v>
      </c>
      <c r="K35" s="74">
        <v>152.19999999999999</v>
      </c>
      <c r="L35" s="74">
        <v>124</v>
      </c>
      <c r="M35" s="67">
        <v>21.34</v>
      </c>
      <c r="N35" s="138">
        <v>0.47</v>
      </c>
    </row>
    <row r="36" spans="1:15" ht="16.5" customHeight="1" thickBot="1" x14ac:dyDescent="0.3">
      <c r="A36" s="165"/>
      <c r="B36" s="9" t="s">
        <v>19</v>
      </c>
      <c r="C36" s="14"/>
      <c r="D36" s="23">
        <f t="shared" ref="D36:N36" si="3">SUM(D32:D35)</f>
        <v>26.529999999999998</v>
      </c>
      <c r="E36" s="23">
        <f t="shared" si="3"/>
        <v>19.689999999999998</v>
      </c>
      <c r="F36" s="23">
        <f t="shared" si="3"/>
        <v>75.56</v>
      </c>
      <c r="G36" s="23">
        <f t="shared" si="3"/>
        <v>588.20000000000005</v>
      </c>
      <c r="H36" s="23">
        <f t="shared" si="3"/>
        <v>0.52400000000000002</v>
      </c>
      <c r="I36" s="23">
        <f t="shared" si="3"/>
        <v>4.16</v>
      </c>
      <c r="J36" s="23">
        <f t="shared" si="3"/>
        <v>98.6</v>
      </c>
      <c r="K36" s="23">
        <f t="shared" si="3"/>
        <v>327.21999999999997</v>
      </c>
      <c r="L36" s="23">
        <f t="shared" si="3"/>
        <v>385.2</v>
      </c>
      <c r="M36" s="23">
        <f t="shared" si="3"/>
        <v>84.08</v>
      </c>
      <c r="N36" s="96">
        <f t="shared" si="3"/>
        <v>2.0700000000000003</v>
      </c>
    </row>
    <row r="37" spans="1:15" customFormat="1" ht="21.75" customHeight="1" x14ac:dyDescent="0.3">
      <c r="A37" s="168"/>
      <c r="B37" s="114" t="s">
        <v>27</v>
      </c>
      <c r="C37" s="104"/>
      <c r="D37" s="115"/>
      <c r="E37" s="115"/>
      <c r="F37" s="115"/>
      <c r="G37" s="116"/>
      <c r="H37" s="116"/>
      <c r="I37" s="116"/>
      <c r="J37" s="116"/>
      <c r="K37" s="116"/>
      <c r="L37" s="116"/>
      <c r="M37" s="115"/>
      <c r="N37" s="117"/>
    </row>
    <row r="38" spans="1:15" ht="16.5" customHeight="1" x14ac:dyDescent="0.25">
      <c r="A38" s="165"/>
      <c r="B38" s="9" t="s">
        <v>17</v>
      </c>
      <c r="C38" s="14"/>
      <c r="D38" s="17"/>
      <c r="E38" s="17"/>
      <c r="F38" s="17"/>
      <c r="G38" s="16"/>
      <c r="H38" s="16"/>
      <c r="I38" s="16"/>
      <c r="J38" s="16"/>
      <c r="K38" s="16"/>
      <c r="L38" s="16"/>
      <c r="M38" s="17"/>
      <c r="N38" s="93"/>
    </row>
    <row r="39" spans="1:15" ht="18.75" customHeight="1" x14ac:dyDescent="0.25">
      <c r="A39" s="170" t="s">
        <v>96</v>
      </c>
      <c r="B39" s="180" t="s">
        <v>183</v>
      </c>
      <c r="C39" s="181">
        <v>150</v>
      </c>
      <c r="D39" s="73">
        <v>3.78</v>
      </c>
      <c r="E39" s="73">
        <v>7.78</v>
      </c>
      <c r="F39" s="73">
        <v>39.29</v>
      </c>
      <c r="G39" s="73">
        <v>242</v>
      </c>
      <c r="H39" s="160">
        <v>0.03</v>
      </c>
      <c r="I39" s="74">
        <v>0</v>
      </c>
      <c r="J39" s="74">
        <v>40</v>
      </c>
      <c r="K39" s="74">
        <v>17.04</v>
      </c>
      <c r="L39" s="74">
        <v>82.38</v>
      </c>
      <c r="M39" s="67">
        <v>27.89</v>
      </c>
      <c r="N39" s="138">
        <v>0.59</v>
      </c>
    </row>
    <row r="40" spans="1:15" ht="18.75" customHeight="1" x14ac:dyDescent="0.25">
      <c r="A40" s="170" t="s">
        <v>95</v>
      </c>
      <c r="B40" s="180" t="s">
        <v>118</v>
      </c>
      <c r="C40" s="181" t="s">
        <v>110</v>
      </c>
      <c r="D40" s="73">
        <v>9.75</v>
      </c>
      <c r="E40" s="73">
        <v>11.24</v>
      </c>
      <c r="F40" s="73">
        <v>11.62</v>
      </c>
      <c r="G40" s="73">
        <v>186</v>
      </c>
      <c r="H40" s="160">
        <v>5.8000000000000003E-2</v>
      </c>
      <c r="I40" s="74">
        <v>0.48</v>
      </c>
      <c r="J40" s="74">
        <v>35.9</v>
      </c>
      <c r="K40" s="74">
        <v>54</v>
      </c>
      <c r="L40" s="74">
        <v>137</v>
      </c>
      <c r="M40" s="67">
        <v>30.18</v>
      </c>
      <c r="N40" s="138">
        <v>1.07</v>
      </c>
    </row>
    <row r="41" spans="1:15" ht="18.75" customHeight="1" x14ac:dyDescent="0.25">
      <c r="A41" s="165" t="s">
        <v>90</v>
      </c>
      <c r="B41" s="173" t="s">
        <v>18</v>
      </c>
      <c r="C41" s="162">
        <v>30</v>
      </c>
      <c r="D41" s="67">
        <v>1.77</v>
      </c>
      <c r="E41" s="67">
        <v>0.22</v>
      </c>
      <c r="F41" s="67">
        <v>10.39</v>
      </c>
      <c r="G41" s="74">
        <v>52.6</v>
      </c>
      <c r="H41" s="74">
        <v>0.4</v>
      </c>
      <c r="I41" s="74">
        <v>0</v>
      </c>
      <c r="J41" s="74">
        <v>0</v>
      </c>
      <c r="K41" s="74">
        <v>9.1999999999999993</v>
      </c>
      <c r="L41" s="74">
        <v>34.799999999999997</v>
      </c>
      <c r="M41" s="67">
        <v>13.2</v>
      </c>
      <c r="N41" s="138">
        <v>0.44</v>
      </c>
    </row>
    <row r="42" spans="1:15" ht="17.25" customHeight="1" x14ac:dyDescent="0.25">
      <c r="A42" s="165" t="s">
        <v>100</v>
      </c>
      <c r="B42" s="173" t="s">
        <v>56</v>
      </c>
      <c r="C42" s="162">
        <v>15</v>
      </c>
      <c r="D42" s="73">
        <v>0.02</v>
      </c>
      <c r="E42" s="73">
        <v>1.43</v>
      </c>
      <c r="F42" s="73">
        <v>11.2</v>
      </c>
      <c r="G42" s="160">
        <v>37.5</v>
      </c>
      <c r="H42" s="74">
        <v>0</v>
      </c>
      <c r="I42" s="74">
        <v>0</v>
      </c>
      <c r="J42" s="74">
        <v>9</v>
      </c>
      <c r="K42" s="74">
        <v>0.23</v>
      </c>
      <c r="L42" s="74">
        <v>0.23</v>
      </c>
      <c r="M42" s="74">
        <v>0</v>
      </c>
      <c r="N42" s="138">
        <v>0.23</v>
      </c>
    </row>
    <row r="43" spans="1:15" ht="16.5" customHeight="1" x14ac:dyDescent="0.25">
      <c r="A43" s="165" t="s">
        <v>51</v>
      </c>
      <c r="B43" s="173" t="s">
        <v>26</v>
      </c>
      <c r="C43" s="66">
        <v>200</v>
      </c>
      <c r="D43" s="67">
        <v>4.07</v>
      </c>
      <c r="E43" s="67">
        <v>3.5</v>
      </c>
      <c r="F43" s="67">
        <v>17.57</v>
      </c>
      <c r="G43" s="74">
        <v>118.6</v>
      </c>
      <c r="H43" s="74">
        <v>5.6000000000000001E-2</v>
      </c>
      <c r="I43" s="74">
        <v>1.58</v>
      </c>
      <c r="J43" s="74">
        <v>24.4</v>
      </c>
      <c r="K43" s="74">
        <v>152.19999999999999</v>
      </c>
      <c r="L43" s="74">
        <v>124</v>
      </c>
      <c r="M43" s="67">
        <v>21.34</v>
      </c>
      <c r="N43" s="138">
        <v>0.47</v>
      </c>
    </row>
    <row r="44" spans="1:15" ht="18.75" customHeight="1" thickBot="1" x14ac:dyDescent="0.3">
      <c r="A44" s="165"/>
      <c r="B44" s="9" t="s">
        <v>19</v>
      </c>
      <c r="C44" s="14"/>
      <c r="D44" s="23">
        <f t="shared" ref="D44:N44" si="4">SUM(D39:D43)</f>
        <v>19.39</v>
      </c>
      <c r="E44" s="23">
        <f t="shared" si="4"/>
        <v>24.169999999999998</v>
      </c>
      <c r="F44" s="23">
        <f t="shared" si="4"/>
        <v>90.07</v>
      </c>
      <c r="G44" s="23">
        <f t="shared" si="4"/>
        <v>636.70000000000005</v>
      </c>
      <c r="H44" s="23">
        <f t="shared" si="4"/>
        <v>0.54400000000000004</v>
      </c>
      <c r="I44" s="23">
        <f t="shared" si="4"/>
        <v>2.06</v>
      </c>
      <c r="J44" s="23">
        <f t="shared" si="4"/>
        <v>109.30000000000001</v>
      </c>
      <c r="K44" s="23">
        <f t="shared" si="4"/>
        <v>232.67</v>
      </c>
      <c r="L44" s="23">
        <f t="shared" si="4"/>
        <v>378.40999999999997</v>
      </c>
      <c r="M44" s="23">
        <f t="shared" si="4"/>
        <v>92.61</v>
      </c>
      <c r="N44" s="96">
        <f t="shared" si="4"/>
        <v>2.8</v>
      </c>
    </row>
    <row r="45" spans="1:15" ht="20.25" customHeight="1" x14ac:dyDescent="0.3">
      <c r="A45" s="168"/>
      <c r="B45" s="114" t="s">
        <v>28</v>
      </c>
      <c r="C45" s="104"/>
      <c r="D45" s="115"/>
      <c r="E45" s="115"/>
      <c r="F45" s="115"/>
      <c r="G45" s="116"/>
      <c r="H45" s="116"/>
      <c r="I45" s="116"/>
      <c r="J45" s="116"/>
      <c r="K45" s="116"/>
      <c r="L45" s="116"/>
      <c r="M45" s="115"/>
      <c r="N45" s="117"/>
    </row>
    <row r="46" spans="1:15" ht="16.5" customHeight="1" x14ac:dyDescent="0.25">
      <c r="A46" s="165"/>
      <c r="B46" s="9" t="s">
        <v>17</v>
      </c>
      <c r="C46" s="14"/>
      <c r="D46" s="17"/>
      <c r="E46" s="17"/>
      <c r="F46" s="17"/>
      <c r="G46" s="16"/>
      <c r="H46" s="16"/>
      <c r="I46" s="16"/>
      <c r="J46" s="16"/>
      <c r="K46" s="16"/>
      <c r="L46" s="16"/>
      <c r="M46" s="17"/>
      <c r="N46" s="93"/>
    </row>
    <row r="47" spans="1:15" ht="18" customHeight="1" x14ac:dyDescent="0.25">
      <c r="A47" s="165" t="s">
        <v>55</v>
      </c>
      <c r="B47" s="28" t="s">
        <v>121</v>
      </c>
      <c r="C47" s="66" t="s">
        <v>120</v>
      </c>
      <c r="D47" s="67">
        <v>5.45</v>
      </c>
      <c r="E47" s="67">
        <v>5.78</v>
      </c>
      <c r="F47" s="67">
        <v>30.45</v>
      </c>
      <c r="G47" s="74">
        <v>195.7</v>
      </c>
      <c r="H47" s="74">
        <v>2.8000000000000001E-2</v>
      </c>
      <c r="I47" s="74">
        <v>0</v>
      </c>
      <c r="J47" s="74">
        <v>28.57</v>
      </c>
      <c r="K47" s="74">
        <v>12.14</v>
      </c>
      <c r="L47" s="74">
        <v>37.57</v>
      </c>
      <c r="M47" s="67">
        <v>8.14</v>
      </c>
      <c r="N47" s="138">
        <v>0.81</v>
      </c>
    </row>
    <row r="48" spans="1:15" ht="17.25" customHeight="1" x14ac:dyDescent="0.25">
      <c r="A48" s="165" t="s">
        <v>82</v>
      </c>
      <c r="B48" s="176" t="s">
        <v>18</v>
      </c>
      <c r="C48" s="66">
        <v>30</v>
      </c>
      <c r="D48" s="67">
        <v>1.77</v>
      </c>
      <c r="E48" s="67">
        <v>0.22</v>
      </c>
      <c r="F48" s="67">
        <v>10.39</v>
      </c>
      <c r="G48" s="74">
        <v>52.6</v>
      </c>
      <c r="H48" s="74">
        <v>0.4</v>
      </c>
      <c r="I48" s="74">
        <v>0</v>
      </c>
      <c r="J48" s="74">
        <v>0</v>
      </c>
      <c r="K48" s="74">
        <v>9.1999999999999993</v>
      </c>
      <c r="L48" s="74">
        <v>34.799999999999997</v>
      </c>
      <c r="M48" s="67">
        <v>13.2</v>
      </c>
      <c r="N48" s="138">
        <v>0.44</v>
      </c>
      <c r="O48" s="29"/>
    </row>
    <row r="49" spans="1:15" ht="15.75" customHeight="1" x14ac:dyDescent="0.25">
      <c r="A49" s="165" t="s">
        <v>86</v>
      </c>
      <c r="B49" s="173" t="s">
        <v>60</v>
      </c>
      <c r="C49" s="66">
        <v>10</v>
      </c>
      <c r="D49" s="73">
        <v>0.08</v>
      </c>
      <c r="E49" s="73">
        <v>7.25</v>
      </c>
      <c r="F49" s="73">
        <v>0.13</v>
      </c>
      <c r="G49" s="73">
        <v>66</v>
      </c>
      <c r="H49" s="74">
        <v>0</v>
      </c>
      <c r="I49" s="74">
        <v>0</v>
      </c>
      <c r="J49" s="74">
        <v>40</v>
      </c>
      <c r="K49" s="74">
        <v>2.4</v>
      </c>
      <c r="L49" s="74">
        <v>0</v>
      </c>
      <c r="M49" s="74">
        <v>3</v>
      </c>
      <c r="N49" s="138">
        <v>0.02</v>
      </c>
      <c r="O49" s="29"/>
    </row>
    <row r="50" spans="1:15" ht="18" customHeight="1" x14ac:dyDescent="0.25">
      <c r="A50" s="165" t="s">
        <v>50</v>
      </c>
      <c r="B50" s="176" t="s">
        <v>66</v>
      </c>
      <c r="C50" s="66">
        <v>200</v>
      </c>
      <c r="D50" s="67">
        <v>0.13</v>
      </c>
      <c r="E50" s="67">
        <v>0.02</v>
      </c>
      <c r="F50" s="67">
        <v>15.2</v>
      </c>
      <c r="G50" s="74">
        <v>62</v>
      </c>
      <c r="H50" s="74">
        <v>0</v>
      </c>
      <c r="I50" s="74">
        <v>2.83</v>
      </c>
      <c r="J50" s="74">
        <v>0</v>
      </c>
      <c r="K50" s="74">
        <v>14.2</v>
      </c>
      <c r="L50" s="74">
        <v>4.4000000000000004</v>
      </c>
      <c r="M50" s="67">
        <v>2.4</v>
      </c>
      <c r="N50" s="138">
        <v>0.36</v>
      </c>
      <c r="O50" s="29"/>
    </row>
    <row r="51" spans="1:15" ht="17.25" customHeight="1" x14ac:dyDescent="0.25">
      <c r="A51" s="165" t="s">
        <v>88</v>
      </c>
      <c r="B51" s="176" t="s">
        <v>57</v>
      </c>
      <c r="C51" s="162">
        <v>100</v>
      </c>
      <c r="D51" s="177">
        <v>0.4</v>
      </c>
      <c r="E51" s="177">
        <v>0.4</v>
      </c>
      <c r="F51" s="177">
        <v>9.8000000000000007</v>
      </c>
      <c r="G51" s="177">
        <v>47</v>
      </c>
      <c r="H51" s="178">
        <v>0.03</v>
      </c>
      <c r="I51" s="178">
        <v>10</v>
      </c>
      <c r="J51" s="178">
        <v>0</v>
      </c>
      <c r="K51" s="178">
        <v>16</v>
      </c>
      <c r="L51" s="178">
        <v>11</v>
      </c>
      <c r="M51" s="177">
        <v>9</v>
      </c>
      <c r="N51" s="179">
        <v>2.2000000000000002</v>
      </c>
    </row>
    <row r="52" spans="1:15" ht="19.5" customHeight="1" thickBot="1" x14ac:dyDescent="0.3">
      <c r="A52" s="165"/>
      <c r="B52" s="9" t="s">
        <v>19</v>
      </c>
      <c r="C52" s="14"/>
      <c r="D52" s="23">
        <f t="shared" ref="D52:N52" si="5">SUM(D47:D51)</f>
        <v>7.830000000000001</v>
      </c>
      <c r="E52" s="23">
        <f t="shared" si="5"/>
        <v>13.67</v>
      </c>
      <c r="F52" s="23">
        <f t="shared" si="5"/>
        <v>65.97</v>
      </c>
      <c r="G52" s="23">
        <f t="shared" si="5"/>
        <v>423.29999999999995</v>
      </c>
      <c r="H52" s="23">
        <f t="shared" si="5"/>
        <v>0.45800000000000007</v>
      </c>
      <c r="I52" s="23">
        <f t="shared" si="5"/>
        <v>12.83</v>
      </c>
      <c r="J52" s="23">
        <f t="shared" si="5"/>
        <v>68.569999999999993</v>
      </c>
      <c r="K52" s="23">
        <f t="shared" si="5"/>
        <v>53.94</v>
      </c>
      <c r="L52" s="23">
        <f t="shared" si="5"/>
        <v>87.77000000000001</v>
      </c>
      <c r="M52" s="23">
        <f t="shared" si="5"/>
        <v>35.739999999999995</v>
      </c>
      <c r="N52" s="96">
        <f t="shared" si="5"/>
        <v>3.83</v>
      </c>
    </row>
    <row r="53" spans="1:15" ht="20.25" customHeight="1" x14ac:dyDescent="0.3">
      <c r="A53" s="168"/>
      <c r="B53" s="114" t="s">
        <v>29</v>
      </c>
      <c r="C53" s="104"/>
      <c r="D53" s="115"/>
      <c r="E53" s="115"/>
      <c r="F53" s="115"/>
      <c r="G53" s="116"/>
      <c r="H53" s="116"/>
      <c r="I53" s="116"/>
      <c r="J53" s="116"/>
      <c r="K53" s="116"/>
      <c r="L53" s="116"/>
      <c r="M53" s="115"/>
      <c r="N53" s="117"/>
    </row>
    <row r="54" spans="1:15" ht="15" customHeight="1" x14ac:dyDescent="0.25">
      <c r="A54" s="165"/>
      <c r="B54" s="9" t="s">
        <v>17</v>
      </c>
      <c r="C54" s="14"/>
      <c r="D54" s="17"/>
      <c r="E54" s="17"/>
      <c r="F54" s="17"/>
      <c r="G54" s="16"/>
      <c r="H54" s="16"/>
      <c r="I54" s="16"/>
      <c r="J54" s="16"/>
      <c r="K54" s="16"/>
      <c r="L54" s="16"/>
      <c r="M54" s="17"/>
      <c r="N54" s="93"/>
    </row>
    <row r="55" spans="1:15" ht="18" customHeight="1" x14ac:dyDescent="0.25">
      <c r="A55" s="165" t="s">
        <v>92</v>
      </c>
      <c r="B55" s="173" t="s">
        <v>152</v>
      </c>
      <c r="C55" s="66">
        <v>200</v>
      </c>
      <c r="D55" s="174">
        <v>8.31</v>
      </c>
      <c r="E55" s="174">
        <v>13.12</v>
      </c>
      <c r="F55" s="174">
        <v>37.630000000000003</v>
      </c>
      <c r="G55" s="174">
        <v>303</v>
      </c>
      <c r="H55" s="74">
        <v>0.21</v>
      </c>
      <c r="I55" s="74">
        <v>1.64</v>
      </c>
      <c r="J55" s="74">
        <v>65.2</v>
      </c>
      <c r="K55" s="74">
        <v>183.88</v>
      </c>
      <c r="L55" s="74">
        <v>245.75</v>
      </c>
      <c r="M55" s="67">
        <v>99.23</v>
      </c>
      <c r="N55" s="138">
        <v>2.9</v>
      </c>
    </row>
    <row r="56" spans="1:15" s="40" customFormat="1" ht="16.5" customHeight="1" x14ac:dyDescent="0.25">
      <c r="A56" s="166" t="s">
        <v>85</v>
      </c>
      <c r="B56" s="182" t="s">
        <v>59</v>
      </c>
      <c r="C56" s="183">
        <v>1</v>
      </c>
      <c r="D56" s="67">
        <v>5.08</v>
      </c>
      <c r="E56" s="67">
        <v>4.5999999999999996</v>
      </c>
      <c r="F56" s="67">
        <v>0.28000000000000003</v>
      </c>
      <c r="G56" s="74">
        <v>63</v>
      </c>
      <c r="H56" s="74">
        <v>0.03</v>
      </c>
      <c r="I56" s="74">
        <v>0</v>
      </c>
      <c r="J56" s="74">
        <v>100</v>
      </c>
      <c r="K56" s="74">
        <v>22</v>
      </c>
      <c r="L56" s="74">
        <v>76.8</v>
      </c>
      <c r="M56" s="74">
        <v>4.8</v>
      </c>
      <c r="N56" s="138">
        <v>1</v>
      </c>
    </row>
    <row r="57" spans="1:15" s="40" customFormat="1" ht="17.25" customHeight="1" x14ac:dyDescent="0.25">
      <c r="A57" s="165" t="s">
        <v>82</v>
      </c>
      <c r="B57" s="176" t="s">
        <v>18</v>
      </c>
      <c r="C57" s="66">
        <v>30</v>
      </c>
      <c r="D57" s="67">
        <v>1.77</v>
      </c>
      <c r="E57" s="67">
        <v>0.22</v>
      </c>
      <c r="F57" s="67">
        <v>10.39</v>
      </c>
      <c r="G57" s="74">
        <v>52.6</v>
      </c>
      <c r="H57" s="74">
        <v>0.4</v>
      </c>
      <c r="I57" s="74">
        <v>0</v>
      </c>
      <c r="J57" s="74">
        <v>0</v>
      </c>
      <c r="K57" s="74">
        <v>9.1999999999999993</v>
      </c>
      <c r="L57" s="74">
        <v>34.799999999999997</v>
      </c>
      <c r="M57" s="67">
        <v>13.2</v>
      </c>
      <c r="N57" s="138">
        <v>0.44</v>
      </c>
    </row>
    <row r="58" spans="1:15" ht="17.25" customHeight="1" x14ac:dyDescent="0.25">
      <c r="A58" s="165" t="s">
        <v>47</v>
      </c>
      <c r="B58" s="164" t="s">
        <v>62</v>
      </c>
      <c r="C58" s="66">
        <v>200</v>
      </c>
      <c r="D58" s="73">
        <v>3.16</v>
      </c>
      <c r="E58" s="73">
        <v>2.67</v>
      </c>
      <c r="F58" s="73">
        <v>15.94</v>
      </c>
      <c r="G58" s="73">
        <v>100.6</v>
      </c>
      <c r="H58" s="175">
        <v>4.3999999999999997E-2</v>
      </c>
      <c r="I58" s="175">
        <v>1.3</v>
      </c>
      <c r="J58" s="175">
        <v>20</v>
      </c>
      <c r="K58" s="175">
        <v>125.6</v>
      </c>
      <c r="L58" s="175">
        <v>90</v>
      </c>
      <c r="M58" s="67">
        <v>14</v>
      </c>
      <c r="N58" s="138">
        <v>0.13400000000000001</v>
      </c>
    </row>
    <row r="59" spans="1:15" ht="15.75" customHeight="1" x14ac:dyDescent="0.25">
      <c r="A59" s="165" t="s">
        <v>100</v>
      </c>
      <c r="B59" s="173" t="s">
        <v>56</v>
      </c>
      <c r="C59" s="162">
        <v>15</v>
      </c>
      <c r="D59" s="73">
        <v>0.02</v>
      </c>
      <c r="E59" s="73">
        <v>1.43</v>
      </c>
      <c r="F59" s="73">
        <v>11.2</v>
      </c>
      <c r="G59" s="160">
        <v>37.5</v>
      </c>
      <c r="H59" s="74">
        <v>0</v>
      </c>
      <c r="I59" s="74">
        <v>0</v>
      </c>
      <c r="J59" s="74">
        <v>9</v>
      </c>
      <c r="K59" s="74">
        <v>0.23</v>
      </c>
      <c r="L59" s="74">
        <v>0.23</v>
      </c>
      <c r="M59" s="74">
        <v>0</v>
      </c>
      <c r="N59" s="138">
        <v>0.23</v>
      </c>
    </row>
    <row r="60" spans="1:15" ht="18.75" customHeight="1" thickBot="1" x14ac:dyDescent="0.3">
      <c r="A60" s="165"/>
      <c r="B60" s="9" t="s">
        <v>19</v>
      </c>
      <c r="C60" s="14"/>
      <c r="D60" s="23">
        <f t="shared" ref="D60:N60" si="6">SUM(D55:D59)</f>
        <v>18.34</v>
      </c>
      <c r="E60" s="23">
        <f t="shared" si="6"/>
        <v>22.04</v>
      </c>
      <c r="F60" s="23">
        <f t="shared" si="6"/>
        <v>75.440000000000012</v>
      </c>
      <c r="G60" s="23">
        <f t="shared" si="6"/>
        <v>556.70000000000005</v>
      </c>
      <c r="H60" s="23">
        <f t="shared" si="6"/>
        <v>0.68400000000000005</v>
      </c>
      <c r="I60" s="23">
        <f t="shared" si="6"/>
        <v>2.94</v>
      </c>
      <c r="J60" s="23">
        <f t="shared" si="6"/>
        <v>194.2</v>
      </c>
      <c r="K60" s="23">
        <f t="shared" si="6"/>
        <v>340.90999999999997</v>
      </c>
      <c r="L60" s="23">
        <f t="shared" si="6"/>
        <v>447.58000000000004</v>
      </c>
      <c r="M60" s="23">
        <f t="shared" si="6"/>
        <v>131.23000000000002</v>
      </c>
      <c r="N60" s="96">
        <f t="shared" si="6"/>
        <v>4.7040000000000006</v>
      </c>
    </row>
    <row r="61" spans="1:15" ht="20.25" customHeight="1" x14ac:dyDescent="0.3">
      <c r="A61" s="168"/>
      <c r="B61" s="114" t="s">
        <v>32</v>
      </c>
      <c r="C61" s="104"/>
      <c r="D61" s="115"/>
      <c r="E61" s="115"/>
      <c r="F61" s="115"/>
      <c r="G61" s="116"/>
      <c r="H61" s="116"/>
      <c r="I61" s="116"/>
      <c r="J61" s="116"/>
      <c r="K61" s="116"/>
      <c r="L61" s="116"/>
      <c r="M61" s="115"/>
      <c r="N61" s="117"/>
    </row>
    <row r="62" spans="1:15" ht="16.5" customHeight="1" x14ac:dyDescent="0.25">
      <c r="A62" s="165"/>
      <c r="B62" s="24" t="s">
        <v>17</v>
      </c>
      <c r="C62" s="14"/>
      <c r="D62" s="23"/>
      <c r="E62" s="23"/>
      <c r="F62" s="23"/>
      <c r="G62" s="35"/>
      <c r="H62" s="35"/>
      <c r="I62" s="35"/>
      <c r="J62" s="35"/>
      <c r="K62" s="35"/>
      <c r="L62" s="35"/>
      <c r="M62" s="35"/>
      <c r="N62" s="96"/>
    </row>
    <row r="63" spans="1:15" ht="17.25" customHeight="1" x14ac:dyDescent="0.25">
      <c r="A63" s="165" t="s">
        <v>81</v>
      </c>
      <c r="B63" s="28" t="s">
        <v>116</v>
      </c>
      <c r="C63" s="66">
        <v>60</v>
      </c>
      <c r="D63" s="174">
        <v>1.63</v>
      </c>
      <c r="E63" s="174">
        <v>4.3099999999999996</v>
      </c>
      <c r="F63" s="174">
        <v>8.7200000000000006</v>
      </c>
      <c r="G63" s="174">
        <v>80.28</v>
      </c>
      <c r="H63" s="74">
        <v>0.02</v>
      </c>
      <c r="I63" s="74">
        <v>10</v>
      </c>
      <c r="J63" s="74">
        <v>0</v>
      </c>
      <c r="K63" s="74">
        <v>54.54</v>
      </c>
      <c r="L63" s="74">
        <v>33.479999999999997</v>
      </c>
      <c r="M63" s="67">
        <v>10.86</v>
      </c>
      <c r="N63" s="138">
        <v>0.44</v>
      </c>
    </row>
    <row r="64" spans="1:15" ht="17.25" customHeight="1" x14ac:dyDescent="0.25">
      <c r="A64" s="165" t="s">
        <v>111</v>
      </c>
      <c r="B64" s="176" t="s">
        <v>40</v>
      </c>
      <c r="C64" s="66">
        <v>200</v>
      </c>
      <c r="D64" s="174">
        <v>25.47</v>
      </c>
      <c r="E64" s="174">
        <v>15.23</v>
      </c>
      <c r="F64" s="174">
        <v>34.33</v>
      </c>
      <c r="G64" s="174">
        <v>376</v>
      </c>
      <c r="H64" s="74">
        <v>0.08</v>
      </c>
      <c r="I64" s="74">
        <v>4.5199999999999996</v>
      </c>
      <c r="J64" s="74">
        <v>14.6</v>
      </c>
      <c r="K64" s="74">
        <v>34.76</v>
      </c>
      <c r="L64" s="74">
        <v>131.5</v>
      </c>
      <c r="M64" s="67">
        <v>40.53</v>
      </c>
      <c r="N64" s="138">
        <v>1.48</v>
      </c>
    </row>
    <row r="65" spans="1:14" ht="17.25" customHeight="1" x14ac:dyDescent="0.25">
      <c r="A65" s="165" t="s">
        <v>82</v>
      </c>
      <c r="B65" s="173" t="s">
        <v>18</v>
      </c>
      <c r="C65" s="66">
        <v>30</v>
      </c>
      <c r="D65" s="67">
        <v>1.77</v>
      </c>
      <c r="E65" s="67">
        <v>0.22</v>
      </c>
      <c r="F65" s="67">
        <v>10.39</v>
      </c>
      <c r="G65" s="74">
        <v>52.6</v>
      </c>
      <c r="H65" s="74">
        <v>0.4</v>
      </c>
      <c r="I65" s="74">
        <v>0</v>
      </c>
      <c r="J65" s="74">
        <v>0</v>
      </c>
      <c r="K65" s="74">
        <v>9.1999999999999993</v>
      </c>
      <c r="L65" s="74">
        <v>34.799999999999997</v>
      </c>
      <c r="M65" s="67">
        <v>13.2</v>
      </c>
      <c r="N65" s="138">
        <v>0.44</v>
      </c>
    </row>
    <row r="66" spans="1:14" ht="18.75" customHeight="1" x14ac:dyDescent="0.25">
      <c r="A66" s="165" t="s">
        <v>50</v>
      </c>
      <c r="B66" s="176" t="s">
        <v>24</v>
      </c>
      <c r="C66" s="66">
        <v>200</v>
      </c>
      <c r="D66" s="67">
        <v>1.52</v>
      </c>
      <c r="E66" s="67">
        <v>1.35</v>
      </c>
      <c r="F66" s="67">
        <v>15.9</v>
      </c>
      <c r="G66" s="74">
        <v>81</v>
      </c>
      <c r="H66" s="74">
        <v>0.04</v>
      </c>
      <c r="I66" s="74">
        <v>1.33</v>
      </c>
      <c r="J66" s="74">
        <v>10</v>
      </c>
      <c r="K66" s="74">
        <v>126.6</v>
      </c>
      <c r="L66" s="74">
        <v>92.8</v>
      </c>
      <c r="M66" s="67">
        <v>15.4</v>
      </c>
      <c r="N66" s="138">
        <v>0.41</v>
      </c>
    </row>
    <row r="67" spans="1:14" ht="18.75" customHeight="1" x14ac:dyDescent="0.25">
      <c r="A67" s="165" t="s">
        <v>88</v>
      </c>
      <c r="B67" s="173" t="s">
        <v>57</v>
      </c>
      <c r="C67" s="66">
        <v>100</v>
      </c>
      <c r="D67" s="177">
        <v>0.4</v>
      </c>
      <c r="E67" s="177">
        <v>0.4</v>
      </c>
      <c r="F67" s="177">
        <v>9.8000000000000007</v>
      </c>
      <c r="G67" s="177">
        <v>47</v>
      </c>
      <c r="H67" s="178">
        <v>0.03</v>
      </c>
      <c r="I67" s="178">
        <v>10</v>
      </c>
      <c r="J67" s="178">
        <v>0</v>
      </c>
      <c r="K67" s="178">
        <v>16</v>
      </c>
      <c r="L67" s="178">
        <v>11</v>
      </c>
      <c r="M67" s="177">
        <v>9</v>
      </c>
      <c r="N67" s="179">
        <v>2.2000000000000002</v>
      </c>
    </row>
    <row r="68" spans="1:14" ht="19.5" customHeight="1" thickBot="1" x14ac:dyDescent="0.3">
      <c r="A68" s="165"/>
      <c r="B68" s="33" t="s">
        <v>19</v>
      </c>
      <c r="C68" s="14"/>
      <c r="D68" s="23">
        <f t="shared" ref="D68:N68" si="7">SUM(D63:D67)</f>
        <v>30.789999999999996</v>
      </c>
      <c r="E68" s="23">
        <f t="shared" si="7"/>
        <v>21.509999999999998</v>
      </c>
      <c r="F68" s="23">
        <f t="shared" si="7"/>
        <v>79.14</v>
      </c>
      <c r="G68" s="23">
        <f t="shared" si="7"/>
        <v>636.88</v>
      </c>
      <c r="H68" s="23">
        <f t="shared" si="7"/>
        <v>0.57000000000000006</v>
      </c>
      <c r="I68" s="23">
        <f t="shared" si="7"/>
        <v>25.85</v>
      </c>
      <c r="J68" s="23">
        <f t="shared" si="7"/>
        <v>24.6</v>
      </c>
      <c r="K68" s="23">
        <f t="shared" si="7"/>
        <v>241.1</v>
      </c>
      <c r="L68" s="23">
        <f t="shared" si="7"/>
        <v>303.58</v>
      </c>
      <c r="M68" s="23">
        <f t="shared" si="7"/>
        <v>88.990000000000009</v>
      </c>
      <c r="N68" s="96">
        <f t="shared" si="7"/>
        <v>4.9700000000000006</v>
      </c>
    </row>
    <row r="69" spans="1:14" ht="20.25" customHeight="1" x14ac:dyDescent="0.3">
      <c r="A69" s="168"/>
      <c r="B69" s="114" t="s">
        <v>33</v>
      </c>
      <c r="C69" s="121"/>
      <c r="D69" s="122"/>
      <c r="E69" s="122"/>
      <c r="F69" s="122"/>
      <c r="G69" s="123"/>
      <c r="H69" s="106"/>
      <c r="I69" s="106"/>
      <c r="J69" s="106"/>
      <c r="K69" s="106"/>
      <c r="L69" s="106"/>
      <c r="M69" s="105"/>
      <c r="N69" s="107"/>
    </row>
    <row r="70" spans="1:14" ht="17.25" customHeight="1" x14ac:dyDescent="0.25">
      <c r="A70" s="165"/>
      <c r="B70" s="24" t="s">
        <v>17</v>
      </c>
      <c r="C70" s="25"/>
      <c r="D70" s="26"/>
      <c r="E70" s="26"/>
      <c r="F70" s="26"/>
      <c r="G70" s="27"/>
      <c r="H70" s="16"/>
      <c r="I70" s="16"/>
      <c r="J70" s="16"/>
      <c r="K70" s="16"/>
      <c r="L70" s="16"/>
      <c r="M70" s="17"/>
      <c r="N70" s="93"/>
    </row>
    <row r="71" spans="1:14" ht="16.5" customHeight="1" x14ac:dyDescent="0.25">
      <c r="A71" s="165" t="s">
        <v>52</v>
      </c>
      <c r="B71" s="28" t="s">
        <v>67</v>
      </c>
      <c r="C71" s="66">
        <v>100</v>
      </c>
      <c r="D71" s="67">
        <v>18.989999999999998</v>
      </c>
      <c r="E71" s="67">
        <v>14.37</v>
      </c>
      <c r="F71" s="67">
        <v>36.4</v>
      </c>
      <c r="G71" s="74">
        <v>351</v>
      </c>
      <c r="H71" s="74">
        <v>6.8000000000000005E-2</v>
      </c>
      <c r="I71" s="74">
        <v>2.1</v>
      </c>
      <c r="J71" s="74">
        <v>74.2</v>
      </c>
      <c r="K71" s="74">
        <v>163.41999999999999</v>
      </c>
      <c r="L71" s="74">
        <v>222.8</v>
      </c>
      <c r="M71" s="74">
        <v>31.54</v>
      </c>
      <c r="N71" s="138">
        <v>1.08</v>
      </c>
    </row>
    <row r="72" spans="1:14" ht="15.75" customHeight="1" x14ac:dyDescent="0.25">
      <c r="A72" s="165"/>
      <c r="B72" s="163" t="s">
        <v>146</v>
      </c>
      <c r="C72" s="66">
        <v>20</v>
      </c>
      <c r="D72" s="67">
        <v>1.7</v>
      </c>
      <c r="E72" s="67">
        <v>1.6</v>
      </c>
      <c r="F72" s="67">
        <v>11.2</v>
      </c>
      <c r="G72" s="67">
        <v>66</v>
      </c>
      <c r="H72" s="67">
        <v>0.01</v>
      </c>
      <c r="I72" s="67">
        <v>9.7000000000000003E-2</v>
      </c>
      <c r="J72" s="67">
        <v>14.58</v>
      </c>
      <c r="K72" s="67">
        <v>20.079000000000001</v>
      </c>
      <c r="L72" s="67">
        <v>17.457000000000001</v>
      </c>
      <c r="M72" s="67">
        <v>3.5</v>
      </c>
      <c r="N72" s="138">
        <v>8.8999999999999996E-2</v>
      </c>
    </row>
    <row r="73" spans="1:14" ht="15" customHeight="1" x14ac:dyDescent="0.25">
      <c r="A73" s="165" t="s">
        <v>82</v>
      </c>
      <c r="B73" s="28" t="s">
        <v>18</v>
      </c>
      <c r="C73" s="66">
        <v>30</v>
      </c>
      <c r="D73" s="67">
        <v>1.77</v>
      </c>
      <c r="E73" s="67">
        <v>0.22</v>
      </c>
      <c r="F73" s="67">
        <v>10.39</v>
      </c>
      <c r="G73" s="74">
        <v>52.6</v>
      </c>
      <c r="H73" s="74">
        <v>0.4</v>
      </c>
      <c r="I73" s="74">
        <v>0</v>
      </c>
      <c r="J73" s="74">
        <v>0</v>
      </c>
      <c r="K73" s="74">
        <v>9.1999999999999993</v>
      </c>
      <c r="L73" s="74">
        <v>34.799999999999997</v>
      </c>
      <c r="M73" s="67">
        <v>13.2</v>
      </c>
      <c r="N73" s="138">
        <v>0.44</v>
      </c>
    </row>
    <row r="74" spans="1:14" ht="15.75" customHeight="1" x14ac:dyDescent="0.25">
      <c r="A74" s="165" t="s">
        <v>51</v>
      </c>
      <c r="B74" s="164" t="s">
        <v>26</v>
      </c>
      <c r="C74" s="159">
        <v>200</v>
      </c>
      <c r="D74" s="73">
        <v>4.07</v>
      </c>
      <c r="E74" s="73">
        <v>3.5</v>
      </c>
      <c r="F74" s="73">
        <v>17.57</v>
      </c>
      <c r="G74" s="160">
        <v>118.6</v>
      </c>
      <c r="H74" s="74">
        <v>0.06</v>
      </c>
      <c r="I74" s="74">
        <v>1.6</v>
      </c>
      <c r="J74" s="74">
        <v>40</v>
      </c>
      <c r="K74" s="74">
        <v>236</v>
      </c>
      <c r="L74" s="74">
        <v>192</v>
      </c>
      <c r="M74" s="74">
        <v>32</v>
      </c>
      <c r="N74" s="138">
        <v>0.2</v>
      </c>
    </row>
    <row r="75" spans="1:14" ht="21" customHeight="1" thickBot="1" x14ac:dyDescent="0.3">
      <c r="A75" s="166"/>
      <c r="B75" s="157" t="s">
        <v>19</v>
      </c>
      <c r="C75" s="44"/>
      <c r="D75" s="45">
        <f t="shared" ref="D75:N75" si="8">SUM(D71:D74)</f>
        <v>26.529999999999998</v>
      </c>
      <c r="E75" s="45">
        <f t="shared" si="8"/>
        <v>19.689999999999998</v>
      </c>
      <c r="F75" s="45">
        <f t="shared" si="8"/>
        <v>75.56</v>
      </c>
      <c r="G75" s="45">
        <f t="shared" si="8"/>
        <v>588.20000000000005</v>
      </c>
      <c r="H75" s="45">
        <f t="shared" si="8"/>
        <v>0.53800000000000003</v>
      </c>
      <c r="I75" s="45">
        <f t="shared" si="8"/>
        <v>3.7970000000000002</v>
      </c>
      <c r="J75" s="45">
        <f t="shared" si="8"/>
        <v>128.78</v>
      </c>
      <c r="K75" s="45">
        <f t="shared" si="8"/>
        <v>428.69899999999996</v>
      </c>
      <c r="L75" s="45">
        <f t="shared" si="8"/>
        <v>467.05700000000002</v>
      </c>
      <c r="M75" s="45">
        <f t="shared" si="8"/>
        <v>80.239999999999995</v>
      </c>
      <c r="N75" s="124">
        <f t="shared" si="8"/>
        <v>1.8089999999999999</v>
      </c>
    </row>
    <row r="76" spans="1:14" customFormat="1" ht="22.5" customHeight="1" x14ac:dyDescent="0.3">
      <c r="A76" s="168"/>
      <c r="B76" s="114" t="s">
        <v>34</v>
      </c>
      <c r="C76" s="104"/>
      <c r="D76" s="115"/>
      <c r="E76" s="115"/>
      <c r="F76" s="115"/>
      <c r="G76" s="116"/>
      <c r="H76" s="116"/>
      <c r="I76" s="116"/>
      <c r="J76" s="116"/>
      <c r="K76" s="116"/>
      <c r="L76" s="116"/>
      <c r="M76" s="115"/>
      <c r="N76" s="117"/>
    </row>
    <row r="77" spans="1:14" ht="16.5" customHeight="1" x14ac:dyDescent="0.25">
      <c r="A77" s="165"/>
      <c r="B77" s="9" t="s">
        <v>17</v>
      </c>
      <c r="C77" s="14"/>
      <c r="D77" s="17"/>
      <c r="E77" s="17"/>
      <c r="F77" s="17"/>
      <c r="G77" s="16"/>
      <c r="H77" s="16"/>
      <c r="I77" s="16"/>
      <c r="J77" s="16"/>
      <c r="K77" s="16"/>
      <c r="L77" s="16"/>
      <c r="M77" s="17"/>
      <c r="N77" s="93"/>
    </row>
    <row r="78" spans="1:14" ht="15.75" customHeight="1" x14ac:dyDescent="0.25">
      <c r="A78" s="165" t="s">
        <v>93</v>
      </c>
      <c r="B78" s="163" t="s">
        <v>147</v>
      </c>
      <c r="C78" s="66">
        <v>200</v>
      </c>
      <c r="D78" s="67">
        <v>5.7</v>
      </c>
      <c r="E78" s="67">
        <v>10.33</v>
      </c>
      <c r="F78" s="67">
        <v>10.9</v>
      </c>
      <c r="G78" s="74">
        <v>280</v>
      </c>
      <c r="H78" s="74">
        <v>0.14000000000000001</v>
      </c>
      <c r="I78" s="74">
        <v>1.17</v>
      </c>
      <c r="J78" s="74">
        <v>58</v>
      </c>
      <c r="K78" s="74">
        <v>162.56</v>
      </c>
      <c r="L78" s="74">
        <v>241.51</v>
      </c>
      <c r="M78" s="74">
        <v>36.51</v>
      </c>
      <c r="N78" s="138">
        <v>0.97</v>
      </c>
    </row>
    <row r="79" spans="1:14" ht="15" customHeight="1" x14ac:dyDescent="0.25">
      <c r="A79" s="165" t="s">
        <v>84</v>
      </c>
      <c r="B79" s="176" t="s">
        <v>61</v>
      </c>
      <c r="C79" s="66">
        <v>15</v>
      </c>
      <c r="D79" s="20">
        <v>2.3199999999999998</v>
      </c>
      <c r="E79" s="20">
        <v>2.95</v>
      </c>
      <c r="F79" s="20">
        <v>0</v>
      </c>
      <c r="G79" s="20">
        <v>36</v>
      </c>
      <c r="H79" s="161">
        <v>0</v>
      </c>
      <c r="I79" s="74">
        <v>7.0000000000000007E-2</v>
      </c>
      <c r="J79" s="74">
        <v>26</v>
      </c>
      <c r="K79" s="74">
        <v>88</v>
      </c>
      <c r="L79" s="74">
        <v>50</v>
      </c>
      <c r="M79" s="67">
        <v>50</v>
      </c>
      <c r="N79" s="138">
        <v>0.1</v>
      </c>
    </row>
    <row r="80" spans="1:14" ht="15" customHeight="1" x14ac:dyDescent="0.25">
      <c r="A80" s="171" t="s">
        <v>90</v>
      </c>
      <c r="B80" s="173" t="s">
        <v>18</v>
      </c>
      <c r="C80" s="66">
        <v>30</v>
      </c>
      <c r="D80" s="67">
        <v>1.77</v>
      </c>
      <c r="E80" s="67">
        <v>0.22</v>
      </c>
      <c r="F80" s="67">
        <v>10.39</v>
      </c>
      <c r="G80" s="74">
        <v>52.6</v>
      </c>
      <c r="H80" s="74">
        <v>0.4</v>
      </c>
      <c r="I80" s="74">
        <v>0</v>
      </c>
      <c r="J80" s="74">
        <v>0</v>
      </c>
      <c r="K80" s="74">
        <v>9.1999999999999993</v>
      </c>
      <c r="L80" s="74">
        <v>34.799999999999997</v>
      </c>
      <c r="M80" s="67">
        <v>13.2</v>
      </c>
      <c r="N80" s="138">
        <v>0.44</v>
      </c>
    </row>
    <row r="81" spans="1:14" ht="15" customHeight="1" x14ac:dyDescent="0.25">
      <c r="A81" s="165" t="s">
        <v>50</v>
      </c>
      <c r="B81" s="176" t="s">
        <v>54</v>
      </c>
      <c r="C81" s="66">
        <v>200</v>
      </c>
      <c r="D81" s="67">
        <v>1.52</v>
      </c>
      <c r="E81" s="67">
        <v>1.35</v>
      </c>
      <c r="F81" s="67">
        <v>15.9</v>
      </c>
      <c r="G81" s="74">
        <v>81</v>
      </c>
      <c r="H81" s="74">
        <v>0.04</v>
      </c>
      <c r="I81" s="74">
        <v>1.33</v>
      </c>
      <c r="J81" s="74">
        <v>10</v>
      </c>
      <c r="K81" s="74">
        <v>126.6</v>
      </c>
      <c r="L81" s="74">
        <v>92.8</v>
      </c>
      <c r="M81" s="67">
        <v>15.4</v>
      </c>
      <c r="N81" s="138">
        <v>0.41</v>
      </c>
    </row>
    <row r="82" spans="1:14" ht="15" customHeight="1" x14ac:dyDescent="0.25">
      <c r="A82" s="165" t="s">
        <v>100</v>
      </c>
      <c r="B82" s="173" t="s">
        <v>56</v>
      </c>
      <c r="C82" s="162">
        <v>15</v>
      </c>
      <c r="D82" s="73">
        <v>0.02</v>
      </c>
      <c r="E82" s="73">
        <v>1.43</v>
      </c>
      <c r="F82" s="73">
        <v>11.2</v>
      </c>
      <c r="G82" s="160">
        <v>37.5</v>
      </c>
      <c r="H82" s="74">
        <v>0</v>
      </c>
      <c r="I82" s="74">
        <v>0</v>
      </c>
      <c r="J82" s="74">
        <v>9</v>
      </c>
      <c r="K82" s="74">
        <v>0.23</v>
      </c>
      <c r="L82" s="74">
        <v>0.23</v>
      </c>
      <c r="M82" s="74">
        <v>0</v>
      </c>
      <c r="N82" s="138">
        <v>0.23</v>
      </c>
    </row>
    <row r="83" spans="1:14" ht="22.5" customHeight="1" thickBot="1" x14ac:dyDescent="0.3">
      <c r="A83" s="172"/>
      <c r="B83" s="98" t="s">
        <v>19</v>
      </c>
      <c r="C83" s="99"/>
      <c r="D83" s="129">
        <f t="shared" ref="D83:N83" si="9">SUM(D78:D82)</f>
        <v>11.329999999999998</v>
      </c>
      <c r="E83" s="129">
        <f t="shared" si="9"/>
        <v>16.28</v>
      </c>
      <c r="F83" s="129">
        <f t="shared" si="9"/>
        <v>48.39</v>
      </c>
      <c r="G83" s="129">
        <f t="shared" si="9"/>
        <v>487.1</v>
      </c>
      <c r="H83" s="129">
        <f t="shared" si="9"/>
        <v>0.58000000000000007</v>
      </c>
      <c r="I83" s="129">
        <f t="shared" si="9"/>
        <v>2.5700000000000003</v>
      </c>
      <c r="J83" s="129">
        <f t="shared" si="9"/>
        <v>103</v>
      </c>
      <c r="K83" s="129">
        <f t="shared" si="9"/>
        <v>386.59000000000003</v>
      </c>
      <c r="L83" s="129">
        <f t="shared" si="9"/>
        <v>419.34000000000003</v>
      </c>
      <c r="M83" s="129">
        <f t="shared" si="9"/>
        <v>115.11</v>
      </c>
      <c r="N83" s="130">
        <f t="shared" si="9"/>
        <v>2.15</v>
      </c>
    </row>
    <row r="84" spans="1:14" ht="22.5" customHeight="1" x14ac:dyDescent="0.25">
      <c r="A84" s="29"/>
      <c r="B84" s="125" t="s">
        <v>19</v>
      </c>
      <c r="C84" s="126"/>
      <c r="D84" s="127">
        <f t="shared" ref="D84:N84" si="10">D13+D21+D29+D36+D44+D52+D60+D68+D75+D83</f>
        <v>175.23000000000002</v>
      </c>
      <c r="E84" s="127">
        <f t="shared" si="10"/>
        <v>205.57999999999998</v>
      </c>
      <c r="F84" s="127">
        <f t="shared" si="10"/>
        <v>702.28000000000009</v>
      </c>
      <c r="G84" s="127">
        <f t="shared" si="10"/>
        <v>5455.62</v>
      </c>
      <c r="H84" s="127">
        <f t="shared" si="10"/>
        <v>5.527000000000001</v>
      </c>
      <c r="I84" s="127">
        <f t="shared" si="10"/>
        <v>98.84699999999998</v>
      </c>
      <c r="J84" s="127">
        <f t="shared" si="10"/>
        <v>929.42</v>
      </c>
      <c r="K84" s="127">
        <f t="shared" si="10"/>
        <v>2592.4390000000003</v>
      </c>
      <c r="L84" s="127">
        <f t="shared" si="10"/>
        <v>3158.7169999999996</v>
      </c>
      <c r="M84" s="127">
        <f t="shared" si="10"/>
        <v>835.2</v>
      </c>
      <c r="N84" s="127">
        <f t="shared" si="10"/>
        <v>33.767000000000003</v>
      </c>
    </row>
    <row r="85" spans="1:14" ht="84" customHeight="1" x14ac:dyDescent="0.25">
      <c r="B85" s="240" t="s">
        <v>35</v>
      </c>
      <c r="C85" s="241"/>
      <c r="D85" s="241"/>
      <c r="E85" s="241"/>
      <c r="F85" s="241"/>
      <c r="G85" s="241"/>
      <c r="H85" s="241"/>
      <c r="I85" s="241"/>
      <c r="J85" s="241"/>
      <c r="K85" s="241"/>
      <c r="L85" s="241"/>
      <c r="M85" s="241"/>
      <c r="N85" s="241"/>
    </row>
    <row r="86" spans="1:14" x14ac:dyDescent="0.25">
      <c r="N86" s="3" t="s">
        <v>36</v>
      </c>
    </row>
    <row r="87" spans="1:14" x14ac:dyDescent="0.25">
      <c r="A87" s="83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</row>
    <row r="88" spans="1:14" x14ac:dyDescent="0.25">
      <c r="A88" s="83"/>
      <c r="B88" s="80"/>
      <c r="C88" s="81"/>
      <c r="D88" s="82"/>
      <c r="E88" s="82"/>
      <c r="F88" s="82"/>
      <c r="G88" s="82"/>
      <c r="H88" s="79"/>
      <c r="I88" s="79"/>
      <c r="J88" s="79"/>
      <c r="K88" s="79"/>
      <c r="L88" s="79"/>
      <c r="M88" s="79"/>
      <c r="N88" s="79"/>
    </row>
    <row r="89" spans="1:14" x14ac:dyDescent="0.25">
      <c r="A89" s="83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</row>
    <row r="90" spans="1:14" x14ac:dyDescent="0.25">
      <c r="A90" s="62"/>
      <c r="B90" s="63"/>
      <c r="C90" s="64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</row>
    <row r="91" spans="1:14" x14ac:dyDescent="0.25">
      <c r="A91" s="83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</row>
    <row r="92" spans="1:14" x14ac:dyDescent="0.25">
      <c r="A92" s="83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</row>
    <row r="93" spans="1:14" x14ac:dyDescent="0.25">
      <c r="A93" s="83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</row>
    <row r="94" spans="1:14" x14ac:dyDescent="0.25">
      <c r="A94" s="83"/>
    </row>
  </sheetData>
  <mergeCells count="10">
    <mergeCell ref="B85:N85"/>
    <mergeCell ref="B1:K1"/>
    <mergeCell ref="A3:A4"/>
    <mergeCell ref="B3:B4"/>
    <mergeCell ref="C3:C4"/>
    <mergeCell ref="D3:D4"/>
    <mergeCell ref="E3:E4"/>
    <mergeCell ref="F3:F4"/>
    <mergeCell ref="G3:G4"/>
    <mergeCell ref="K3:N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8" sqref="N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B61" sqref="B61"/>
    </sheetView>
  </sheetViews>
  <sheetFormatPr defaultRowHeight="15.75" x14ac:dyDescent="0.25"/>
  <cols>
    <col min="1" max="1" width="11.28515625" style="40" customWidth="1"/>
    <col min="2" max="2" width="54.85546875" style="3" bestFit="1" customWidth="1"/>
    <col min="3" max="3" width="10.7109375" style="3" customWidth="1"/>
    <col min="4" max="4" width="15.28515625" style="3" customWidth="1"/>
    <col min="5" max="6" width="10.5703125" style="3" bestFit="1" customWidth="1"/>
    <col min="7" max="7" width="12" style="3" bestFit="1" customWidth="1"/>
    <col min="8" max="8" width="9.28515625" style="3" bestFit="1" customWidth="1"/>
    <col min="9" max="9" width="9.5703125" style="3" bestFit="1" customWidth="1"/>
    <col min="10" max="10" width="10.7109375" style="3" bestFit="1" customWidth="1"/>
    <col min="11" max="12" width="12.7109375" style="3" customWidth="1"/>
    <col min="13" max="13" width="13.42578125" style="3" customWidth="1"/>
    <col min="14" max="14" width="9.28515625" style="3" bestFit="1" customWidth="1"/>
    <col min="15" max="15" width="8.85546875" style="3"/>
    <col min="16" max="16" width="10.140625" style="3" bestFit="1" customWidth="1"/>
    <col min="17" max="255" width="8.85546875" style="3"/>
    <col min="256" max="256" width="50.85546875" style="3" customWidth="1"/>
    <col min="257" max="257" width="10.7109375" style="3" customWidth="1"/>
    <col min="258" max="258" width="12.28515625" style="3" customWidth="1"/>
    <col min="259" max="260" width="10.5703125" style="3" bestFit="1" customWidth="1"/>
    <col min="261" max="261" width="12" style="3" bestFit="1" customWidth="1"/>
    <col min="262" max="263" width="9.28515625" style="3" bestFit="1" customWidth="1"/>
    <col min="264" max="265" width="10.7109375" style="3" bestFit="1" customWidth="1"/>
    <col min="266" max="267" width="10.85546875" style="3" bestFit="1" customWidth="1"/>
    <col min="268" max="268" width="10.5703125" style="3" bestFit="1" customWidth="1"/>
    <col min="269" max="269" width="9.28515625" style="3" bestFit="1" customWidth="1"/>
    <col min="270" max="511" width="8.85546875" style="3"/>
    <col min="512" max="512" width="50.85546875" style="3" customWidth="1"/>
    <col min="513" max="513" width="10.7109375" style="3" customWidth="1"/>
    <col min="514" max="514" width="12.28515625" style="3" customWidth="1"/>
    <col min="515" max="516" width="10.5703125" style="3" bestFit="1" customWidth="1"/>
    <col min="517" max="517" width="12" style="3" bestFit="1" customWidth="1"/>
    <col min="518" max="519" width="9.28515625" style="3" bestFit="1" customWidth="1"/>
    <col min="520" max="521" width="10.7109375" style="3" bestFit="1" customWidth="1"/>
    <col min="522" max="523" width="10.85546875" style="3" bestFit="1" customWidth="1"/>
    <col min="524" max="524" width="10.5703125" style="3" bestFit="1" customWidth="1"/>
    <col min="525" max="525" width="9.28515625" style="3" bestFit="1" customWidth="1"/>
    <col min="526" max="767" width="8.85546875" style="3"/>
    <col min="768" max="768" width="50.85546875" style="3" customWidth="1"/>
    <col min="769" max="769" width="10.7109375" style="3" customWidth="1"/>
    <col min="770" max="770" width="12.28515625" style="3" customWidth="1"/>
    <col min="771" max="772" width="10.5703125" style="3" bestFit="1" customWidth="1"/>
    <col min="773" max="773" width="12" style="3" bestFit="1" customWidth="1"/>
    <col min="774" max="775" width="9.28515625" style="3" bestFit="1" customWidth="1"/>
    <col min="776" max="777" width="10.7109375" style="3" bestFit="1" customWidth="1"/>
    <col min="778" max="779" width="10.85546875" style="3" bestFit="1" customWidth="1"/>
    <col min="780" max="780" width="10.5703125" style="3" bestFit="1" customWidth="1"/>
    <col min="781" max="781" width="9.28515625" style="3" bestFit="1" customWidth="1"/>
    <col min="782" max="1023" width="8.85546875" style="3"/>
    <col min="1024" max="1024" width="50.85546875" style="3" customWidth="1"/>
    <col min="1025" max="1025" width="10.7109375" style="3" customWidth="1"/>
    <col min="1026" max="1026" width="12.28515625" style="3" customWidth="1"/>
    <col min="1027" max="1028" width="10.5703125" style="3" bestFit="1" customWidth="1"/>
    <col min="1029" max="1029" width="12" style="3" bestFit="1" customWidth="1"/>
    <col min="1030" max="1031" width="9.28515625" style="3" bestFit="1" customWidth="1"/>
    <col min="1032" max="1033" width="10.7109375" style="3" bestFit="1" customWidth="1"/>
    <col min="1034" max="1035" width="10.85546875" style="3" bestFit="1" customWidth="1"/>
    <col min="1036" max="1036" width="10.5703125" style="3" bestFit="1" customWidth="1"/>
    <col min="1037" max="1037" width="9.28515625" style="3" bestFit="1" customWidth="1"/>
    <col min="1038" max="1279" width="8.85546875" style="3"/>
    <col min="1280" max="1280" width="50.85546875" style="3" customWidth="1"/>
    <col min="1281" max="1281" width="10.7109375" style="3" customWidth="1"/>
    <col min="1282" max="1282" width="12.28515625" style="3" customWidth="1"/>
    <col min="1283" max="1284" width="10.5703125" style="3" bestFit="1" customWidth="1"/>
    <col min="1285" max="1285" width="12" style="3" bestFit="1" customWidth="1"/>
    <col min="1286" max="1287" width="9.28515625" style="3" bestFit="1" customWidth="1"/>
    <col min="1288" max="1289" width="10.7109375" style="3" bestFit="1" customWidth="1"/>
    <col min="1290" max="1291" width="10.85546875" style="3" bestFit="1" customWidth="1"/>
    <col min="1292" max="1292" width="10.5703125" style="3" bestFit="1" customWidth="1"/>
    <col min="1293" max="1293" width="9.28515625" style="3" bestFit="1" customWidth="1"/>
    <col min="1294" max="1535" width="8.85546875" style="3"/>
    <col min="1536" max="1536" width="50.85546875" style="3" customWidth="1"/>
    <col min="1537" max="1537" width="10.7109375" style="3" customWidth="1"/>
    <col min="1538" max="1538" width="12.28515625" style="3" customWidth="1"/>
    <col min="1539" max="1540" width="10.5703125" style="3" bestFit="1" customWidth="1"/>
    <col min="1541" max="1541" width="12" style="3" bestFit="1" customWidth="1"/>
    <col min="1542" max="1543" width="9.28515625" style="3" bestFit="1" customWidth="1"/>
    <col min="1544" max="1545" width="10.7109375" style="3" bestFit="1" customWidth="1"/>
    <col min="1546" max="1547" width="10.85546875" style="3" bestFit="1" customWidth="1"/>
    <col min="1548" max="1548" width="10.5703125" style="3" bestFit="1" customWidth="1"/>
    <col min="1549" max="1549" width="9.28515625" style="3" bestFit="1" customWidth="1"/>
    <col min="1550" max="1791" width="8.85546875" style="3"/>
    <col min="1792" max="1792" width="50.85546875" style="3" customWidth="1"/>
    <col min="1793" max="1793" width="10.7109375" style="3" customWidth="1"/>
    <col min="1794" max="1794" width="12.28515625" style="3" customWidth="1"/>
    <col min="1795" max="1796" width="10.5703125" style="3" bestFit="1" customWidth="1"/>
    <col min="1797" max="1797" width="12" style="3" bestFit="1" customWidth="1"/>
    <col min="1798" max="1799" width="9.28515625" style="3" bestFit="1" customWidth="1"/>
    <col min="1800" max="1801" width="10.7109375" style="3" bestFit="1" customWidth="1"/>
    <col min="1802" max="1803" width="10.85546875" style="3" bestFit="1" customWidth="1"/>
    <col min="1804" max="1804" width="10.5703125" style="3" bestFit="1" customWidth="1"/>
    <col min="1805" max="1805" width="9.28515625" style="3" bestFit="1" customWidth="1"/>
    <col min="1806" max="2047" width="8.85546875" style="3"/>
    <col min="2048" max="2048" width="50.85546875" style="3" customWidth="1"/>
    <col min="2049" max="2049" width="10.7109375" style="3" customWidth="1"/>
    <col min="2050" max="2050" width="12.28515625" style="3" customWidth="1"/>
    <col min="2051" max="2052" width="10.5703125" style="3" bestFit="1" customWidth="1"/>
    <col min="2053" max="2053" width="12" style="3" bestFit="1" customWidth="1"/>
    <col min="2054" max="2055" width="9.28515625" style="3" bestFit="1" customWidth="1"/>
    <col min="2056" max="2057" width="10.7109375" style="3" bestFit="1" customWidth="1"/>
    <col min="2058" max="2059" width="10.85546875" style="3" bestFit="1" customWidth="1"/>
    <col min="2060" max="2060" width="10.5703125" style="3" bestFit="1" customWidth="1"/>
    <col min="2061" max="2061" width="9.28515625" style="3" bestFit="1" customWidth="1"/>
    <col min="2062" max="2303" width="8.85546875" style="3"/>
    <col min="2304" max="2304" width="50.85546875" style="3" customWidth="1"/>
    <col min="2305" max="2305" width="10.7109375" style="3" customWidth="1"/>
    <col min="2306" max="2306" width="12.28515625" style="3" customWidth="1"/>
    <col min="2307" max="2308" width="10.5703125" style="3" bestFit="1" customWidth="1"/>
    <col min="2309" max="2309" width="12" style="3" bestFit="1" customWidth="1"/>
    <col min="2310" max="2311" width="9.28515625" style="3" bestFit="1" customWidth="1"/>
    <col min="2312" max="2313" width="10.7109375" style="3" bestFit="1" customWidth="1"/>
    <col min="2314" max="2315" width="10.85546875" style="3" bestFit="1" customWidth="1"/>
    <col min="2316" max="2316" width="10.5703125" style="3" bestFit="1" customWidth="1"/>
    <col min="2317" max="2317" width="9.28515625" style="3" bestFit="1" customWidth="1"/>
    <col min="2318" max="2559" width="8.85546875" style="3"/>
    <col min="2560" max="2560" width="50.85546875" style="3" customWidth="1"/>
    <col min="2561" max="2561" width="10.7109375" style="3" customWidth="1"/>
    <col min="2562" max="2562" width="12.28515625" style="3" customWidth="1"/>
    <col min="2563" max="2564" width="10.5703125" style="3" bestFit="1" customWidth="1"/>
    <col min="2565" max="2565" width="12" style="3" bestFit="1" customWidth="1"/>
    <col min="2566" max="2567" width="9.28515625" style="3" bestFit="1" customWidth="1"/>
    <col min="2568" max="2569" width="10.7109375" style="3" bestFit="1" customWidth="1"/>
    <col min="2570" max="2571" width="10.85546875" style="3" bestFit="1" customWidth="1"/>
    <col min="2572" max="2572" width="10.5703125" style="3" bestFit="1" customWidth="1"/>
    <col min="2573" max="2573" width="9.28515625" style="3" bestFit="1" customWidth="1"/>
    <col min="2574" max="2815" width="8.85546875" style="3"/>
    <col min="2816" max="2816" width="50.85546875" style="3" customWidth="1"/>
    <col min="2817" max="2817" width="10.7109375" style="3" customWidth="1"/>
    <col min="2818" max="2818" width="12.28515625" style="3" customWidth="1"/>
    <col min="2819" max="2820" width="10.5703125" style="3" bestFit="1" customWidth="1"/>
    <col min="2821" max="2821" width="12" style="3" bestFit="1" customWidth="1"/>
    <col min="2822" max="2823" width="9.28515625" style="3" bestFit="1" customWidth="1"/>
    <col min="2824" max="2825" width="10.7109375" style="3" bestFit="1" customWidth="1"/>
    <col min="2826" max="2827" width="10.85546875" style="3" bestFit="1" customWidth="1"/>
    <col min="2828" max="2828" width="10.5703125" style="3" bestFit="1" customWidth="1"/>
    <col min="2829" max="2829" width="9.28515625" style="3" bestFit="1" customWidth="1"/>
    <col min="2830" max="3071" width="8.85546875" style="3"/>
    <col min="3072" max="3072" width="50.85546875" style="3" customWidth="1"/>
    <col min="3073" max="3073" width="10.7109375" style="3" customWidth="1"/>
    <col min="3074" max="3074" width="12.28515625" style="3" customWidth="1"/>
    <col min="3075" max="3076" width="10.5703125" style="3" bestFit="1" customWidth="1"/>
    <col min="3077" max="3077" width="12" style="3" bestFit="1" customWidth="1"/>
    <col min="3078" max="3079" width="9.28515625" style="3" bestFit="1" customWidth="1"/>
    <col min="3080" max="3081" width="10.7109375" style="3" bestFit="1" customWidth="1"/>
    <col min="3082" max="3083" width="10.85546875" style="3" bestFit="1" customWidth="1"/>
    <col min="3084" max="3084" width="10.5703125" style="3" bestFit="1" customWidth="1"/>
    <col min="3085" max="3085" width="9.28515625" style="3" bestFit="1" customWidth="1"/>
    <col min="3086" max="3327" width="8.85546875" style="3"/>
    <col min="3328" max="3328" width="50.85546875" style="3" customWidth="1"/>
    <col min="3329" max="3329" width="10.7109375" style="3" customWidth="1"/>
    <col min="3330" max="3330" width="12.28515625" style="3" customWidth="1"/>
    <col min="3331" max="3332" width="10.5703125" style="3" bestFit="1" customWidth="1"/>
    <col min="3333" max="3333" width="12" style="3" bestFit="1" customWidth="1"/>
    <col min="3334" max="3335" width="9.28515625" style="3" bestFit="1" customWidth="1"/>
    <col min="3336" max="3337" width="10.7109375" style="3" bestFit="1" customWidth="1"/>
    <col min="3338" max="3339" width="10.85546875" style="3" bestFit="1" customWidth="1"/>
    <col min="3340" max="3340" width="10.5703125" style="3" bestFit="1" customWidth="1"/>
    <col min="3341" max="3341" width="9.28515625" style="3" bestFit="1" customWidth="1"/>
    <col min="3342" max="3583" width="8.85546875" style="3"/>
    <col min="3584" max="3584" width="50.85546875" style="3" customWidth="1"/>
    <col min="3585" max="3585" width="10.7109375" style="3" customWidth="1"/>
    <col min="3586" max="3586" width="12.28515625" style="3" customWidth="1"/>
    <col min="3587" max="3588" width="10.5703125" style="3" bestFit="1" customWidth="1"/>
    <col min="3589" max="3589" width="12" style="3" bestFit="1" customWidth="1"/>
    <col min="3590" max="3591" width="9.28515625" style="3" bestFit="1" customWidth="1"/>
    <col min="3592" max="3593" width="10.7109375" style="3" bestFit="1" customWidth="1"/>
    <col min="3594" max="3595" width="10.85546875" style="3" bestFit="1" customWidth="1"/>
    <col min="3596" max="3596" width="10.5703125" style="3" bestFit="1" customWidth="1"/>
    <col min="3597" max="3597" width="9.28515625" style="3" bestFit="1" customWidth="1"/>
    <col min="3598" max="3839" width="8.85546875" style="3"/>
    <col min="3840" max="3840" width="50.85546875" style="3" customWidth="1"/>
    <col min="3841" max="3841" width="10.7109375" style="3" customWidth="1"/>
    <col min="3842" max="3842" width="12.28515625" style="3" customWidth="1"/>
    <col min="3843" max="3844" width="10.5703125" style="3" bestFit="1" customWidth="1"/>
    <col min="3845" max="3845" width="12" style="3" bestFit="1" customWidth="1"/>
    <col min="3846" max="3847" width="9.28515625" style="3" bestFit="1" customWidth="1"/>
    <col min="3848" max="3849" width="10.7109375" style="3" bestFit="1" customWidth="1"/>
    <col min="3850" max="3851" width="10.85546875" style="3" bestFit="1" customWidth="1"/>
    <col min="3852" max="3852" width="10.5703125" style="3" bestFit="1" customWidth="1"/>
    <col min="3853" max="3853" width="9.28515625" style="3" bestFit="1" customWidth="1"/>
    <col min="3854" max="4095" width="8.85546875" style="3"/>
    <col min="4096" max="4096" width="50.85546875" style="3" customWidth="1"/>
    <col min="4097" max="4097" width="10.7109375" style="3" customWidth="1"/>
    <col min="4098" max="4098" width="12.28515625" style="3" customWidth="1"/>
    <col min="4099" max="4100" width="10.5703125" style="3" bestFit="1" customWidth="1"/>
    <col min="4101" max="4101" width="12" style="3" bestFit="1" customWidth="1"/>
    <col min="4102" max="4103" width="9.28515625" style="3" bestFit="1" customWidth="1"/>
    <col min="4104" max="4105" width="10.7109375" style="3" bestFit="1" customWidth="1"/>
    <col min="4106" max="4107" width="10.85546875" style="3" bestFit="1" customWidth="1"/>
    <col min="4108" max="4108" width="10.5703125" style="3" bestFit="1" customWidth="1"/>
    <col min="4109" max="4109" width="9.28515625" style="3" bestFit="1" customWidth="1"/>
    <col min="4110" max="4351" width="8.85546875" style="3"/>
    <col min="4352" max="4352" width="50.85546875" style="3" customWidth="1"/>
    <col min="4353" max="4353" width="10.7109375" style="3" customWidth="1"/>
    <col min="4354" max="4354" width="12.28515625" style="3" customWidth="1"/>
    <col min="4355" max="4356" width="10.5703125" style="3" bestFit="1" customWidth="1"/>
    <col min="4357" max="4357" width="12" style="3" bestFit="1" customWidth="1"/>
    <col min="4358" max="4359" width="9.28515625" style="3" bestFit="1" customWidth="1"/>
    <col min="4360" max="4361" width="10.7109375" style="3" bestFit="1" customWidth="1"/>
    <col min="4362" max="4363" width="10.85546875" style="3" bestFit="1" customWidth="1"/>
    <col min="4364" max="4364" width="10.5703125" style="3" bestFit="1" customWidth="1"/>
    <col min="4365" max="4365" width="9.28515625" style="3" bestFit="1" customWidth="1"/>
    <col min="4366" max="4607" width="8.85546875" style="3"/>
    <col min="4608" max="4608" width="50.85546875" style="3" customWidth="1"/>
    <col min="4609" max="4609" width="10.7109375" style="3" customWidth="1"/>
    <col min="4610" max="4610" width="12.28515625" style="3" customWidth="1"/>
    <col min="4611" max="4612" width="10.5703125" style="3" bestFit="1" customWidth="1"/>
    <col min="4613" max="4613" width="12" style="3" bestFit="1" customWidth="1"/>
    <col min="4614" max="4615" width="9.28515625" style="3" bestFit="1" customWidth="1"/>
    <col min="4616" max="4617" width="10.7109375" style="3" bestFit="1" customWidth="1"/>
    <col min="4618" max="4619" width="10.85546875" style="3" bestFit="1" customWidth="1"/>
    <col min="4620" max="4620" width="10.5703125" style="3" bestFit="1" customWidth="1"/>
    <col min="4621" max="4621" width="9.28515625" style="3" bestFit="1" customWidth="1"/>
    <col min="4622" max="4863" width="8.85546875" style="3"/>
    <col min="4864" max="4864" width="50.85546875" style="3" customWidth="1"/>
    <col min="4865" max="4865" width="10.7109375" style="3" customWidth="1"/>
    <col min="4866" max="4866" width="12.28515625" style="3" customWidth="1"/>
    <col min="4867" max="4868" width="10.5703125" style="3" bestFit="1" customWidth="1"/>
    <col min="4869" max="4869" width="12" style="3" bestFit="1" customWidth="1"/>
    <col min="4870" max="4871" width="9.28515625" style="3" bestFit="1" customWidth="1"/>
    <col min="4872" max="4873" width="10.7109375" style="3" bestFit="1" customWidth="1"/>
    <col min="4874" max="4875" width="10.85546875" style="3" bestFit="1" customWidth="1"/>
    <col min="4876" max="4876" width="10.5703125" style="3" bestFit="1" customWidth="1"/>
    <col min="4877" max="4877" width="9.28515625" style="3" bestFit="1" customWidth="1"/>
    <col min="4878" max="5119" width="8.85546875" style="3"/>
    <col min="5120" max="5120" width="50.85546875" style="3" customWidth="1"/>
    <col min="5121" max="5121" width="10.7109375" style="3" customWidth="1"/>
    <col min="5122" max="5122" width="12.28515625" style="3" customWidth="1"/>
    <col min="5123" max="5124" width="10.5703125" style="3" bestFit="1" customWidth="1"/>
    <col min="5125" max="5125" width="12" style="3" bestFit="1" customWidth="1"/>
    <col min="5126" max="5127" width="9.28515625" style="3" bestFit="1" customWidth="1"/>
    <col min="5128" max="5129" width="10.7109375" style="3" bestFit="1" customWidth="1"/>
    <col min="5130" max="5131" width="10.85546875" style="3" bestFit="1" customWidth="1"/>
    <col min="5132" max="5132" width="10.5703125" style="3" bestFit="1" customWidth="1"/>
    <col min="5133" max="5133" width="9.28515625" style="3" bestFit="1" customWidth="1"/>
    <col min="5134" max="5375" width="8.85546875" style="3"/>
    <col min="5376" max="5376" width="50.85546875" style="3" customWidth="1"/>
    <col min="5377" max="5377" width="10.7109375" style="3" customWidth="1"/>
    <col min="5378" max="5378" width="12.28515625" style="3" customWidth="1"/>
    <col min="5379" max="5380" width="10.5703125" style="3" bestFit="1" customWidth="1"/>
    <col min="5381" max="5381" width="12" style="3" bestFit="1" customWidth="1"/>
    <col min="5382" max="5383" width="9.28515625" style="3" bestFit="1" customWidth="1"/>
    <col min="5384" max="5385" width="10.7109375" style="3" bestFit="1" customWidth="1"/>
    <col min="5386" max="5387" width="10.85546875" style="3" bestFit="1" customWidth="1"/>
    <col min="5388" max="5388" width="10.5703125" style="3" bestFit="1" customWidth="1"/>
    <col min="5389" max="5389" width="9.28515625" style="3" bestFit="1" customWidth="1"/>
    <col min="5390" max="5631" width="8.85546875" style="3"/>
    <col min="5632" max="5632" width="50.85546875" style="3" customWidth="1"/>
    <col min="5633" max="5633" width="10.7109375" style="3" customWidth="1"/>
    <col min="5634" max="5634" width="12.28515625" style="3" customWidth="1"/>
    <col min="5635" max="5636" width="10.5703125" style="3" bestFit="1" customWidth="1"/>
    <col min="5637" max="5637" width="12" style="3" bestFit="1" customWidth="1"/>
    <col min="5638" max="5639" width="9.28515625" style="3" bestFit="1" customWidth="1"/>
    <col min="5640" max="5641" width="10.7109375" style="3" bestFit="1" customWidth="1"/>
    <col min="5642" max="5643" width="10.85546875" style="3" bestFit="1" customWidth="1"/>
    <col min="5644" max="5644" width="10.5703125" style="3" bestFit="1" customWidth="1"/>
    <col min="5645" max="5645" width="9.28515625" style="3" bestFit="1" customWidth="1"/>
    <col min="5646" max="5887" width="8.85546875" style="3"/>
    <col min="5888" max="5888" width="50.85546875" style="3" customWidth="1"/>
    <col min="5889" max="5889" width="10.7109375" style="3" customWidth="1"/>
    <col min="5890" max="5890" width="12.28515625" style="3" customWidth="1"/>
    <col min="5891" max="5892" width="10.5703125" style="3" bestFit="1" customWidth="1"/>
    <col min="5893" max="5893" width="12" style="3" bestFit="1" customWidth="1"/>
    <col min="5894" max="5895" width="9.28515625" style="3" bestFit="1" customWidth="1"/>
    <col min="5896" max="5897" width="10.7109375" style="3" bestFit="1" customWidth="1"/>
    <col min="5898" max="5899" width="10.85546875" style="3" bestFit="1" customWidth="1"/>
    <col min="5900" max="5900" width="10.5703125" style="3" bestFit="1" customWidth="1"/>
    <col min="5901" max="5901" width="9.28515625" style="3" bestFit="1" customWidth="1"/>
    <col min="5902" max="6143" width="8.85546875" style="3"/>
    <col min="6144" max="6144" width="50.85546875" style="3" customWidth="1"/>
    <col min="6145" max="6145" width="10.7109375" style="3" customWidth="1"/>
    <col min="6146" max="6146" width="12.28515625" style="3" customWidth="1"/>
    <col min="6147" max="6148" width="10.5703125" style="3" bestFit="1" customWidth="1"/>
    <col min="6149" max="6149" width="12" style="3" bestFit="1" customWidth="1"/>
    <col min="6150" max="6151" width="9.28515625" style="3" bestFit="1" customWidth="1"/>
    <col min="6152" max="6153" width="10.7109375" style="3" bestFit="1" customWidth="1"/>
    <col min="6154" max="6155" width="10.85546875" style="3" bestFit="1" customWidth="1"/>
    <col min="6156" max="6156" width="10.5703125" style="3" bestFit="1" customWidth="1"/>
    <col min="6157" max="6157" width="9.28515625" style="3" bestFit="1" customWidth="1"/>
    <col min="6158" max="6399" width="8.85546875" style="3"/>
    <col min="6400" max="6400" width="50.85546875" style="3" customWidth="1"/>
    <col min="6401" max="6401" width="10.7109375" style="3" customWidth="1"/>
    <col min="6402" max="6402" width="12.28515625" style="3" customWidth="1"/>
    <col min="6403" max="6404" width="10.5703125" style="3" bestFit="1" customWidth="1"/>
    <col min="6405" max="6405" width="12" style="3" bestFit="1" customWidth="1"/>
    <col min="6406" max="6407" width="9.28515625" style="3" bestFit="1" customWidth="1"/>
    <col min="6408" max="6409" width="10.7109375" style="3" bestFit="1" customWidth="1"/>
    <col min="6410" max="6411" width="10.85546875" style="3" bestFit="1" customWidth="1"/>
    <col min="6412" max="6412" width="10.5703125" style="3" bestFit="1" customWidth="1"/>
    <col min="6413" max="6413" width="9.28515625" style="3" bestFit="1" customWidth="1"/>
    <col min="6414" max="6655" width="8.85546875" style="3"/>
    <col min="6656" max="6656" width="50.85546875" style="3" customWidth="1"/>
    <col min="6657" max="6657" width="10.7109375" style="3" customWidth="1"/>
    <col min="6658" max="6658" width="12.28515625" style="3" customWidth="1"/>
    <col min="6659" max="6660" width="10.5703125" style="3" bestFit="1" customWidth="1"/>
    <col min="6661" max="6661" width="12" style="3" bestFit="1" customWidth="1"/>
    <col min="6662" max="6663" width="9.28515625" style="3" bestFit="1" customWidth="1"/>
    <col min="6664" max="6665" width="10.7109375" style="3" bestFit="1" customWidth="1"/>
    <col min="6666" max="6667" width="10.85546875" style="3" bestFit="1" customWidth="1"/>
    <col min="6668" max="6668" width="10.5703125" style="3" bestFit="1" customWidth="1"/>
    <col min="6669" max="6669" width="9.28515625" style="3" bestFit="1" customWidth="1"/>
    <col min="6670" max="6911" width="8.85546875" style="3"/>
    <col min="6912" max="6912" width="50.85546875" style="3" customWidth="1"/>
    <col min="6913" max="6913" width="10.7109375" style="3" customWidth="1"/>
    <col min="6914" max="6914" width="12.28515625" style="3" customWidth="1"/>
    <col min="6915" max="6916" width="10.5703125" style="3" bestFit="1" customWidth="1"/>
    <col min="6917" max="6917" width="12" style="3" bestFit="1" customWidth="1"/>
    <col min="6918" max="6919" width="9.28515625" style="3" bestFit="1" customWidth="1"/>
    <col min="6920" max="6921" width="10.7109375" style="3" bestFit="1" customWidth="1"/>
    <col min="6922" max="6923" width="10.85546875" style="3" bestFit="1" customWidth="1"/>
    <col min="6924" max="6924" width="10.5703125" style="3" bestFit="1" customWidth="1"/>
    <col min="6925" max="6925" width="9.28515625" style="3" bestFit="1" customWidth="1"/>
    <col min="6926" max="7167" width="8.85546875" style="3"/>
    <col min="7168" max="7168" width="50.85546875" style="3" customWidth="1"/>
    <col min="7169" max="7169" width="10.7109375" style="3" customWidth="1"/>
    <col min="7170" max="7170" width="12.28515625" style="3" customWidth="1"/>
    <col min="7171" max="7172" width="10.5703125" style="3" bestFit="1" customWidth="1"/>
    <col min="7173" max="7173" width="12" style="3" bestFit="1" customWidth="1"/>
    <col min="7174" max="7175" width="9.28515625" style="3" bestFit="1" customWidth="1"/>
    <col min="7176" max="7177" width="10.7109375" style="3" bestFit="1" customWidth="1"/>
    <col min="7178" max="7179" width="10.85546875" style="3" bestFit="1" customWidth="1"/>
    <col min="7180" max="7180" width="10.5703125" style="3" bestFit="1" customWidth="1"/>
    <col min="7181" max="7181" width="9.28515625" style="3" bestFit="1" customWidth="1"/>
    <col min="7182" max="7423" width="8.85546875" style="3"/>
    <col min="7424" max="7424" width="50.85546875" style="3" customWidth="1"/>
    <col min="7425" max="7425" width="10.7109375" style="3" customWidth="1"/>
    <col min="7426" max="7426" width="12.28515625" style="3" customWidth="1"/>
    <col min="7427" max="7428" width="10.5703125" style="3" bestFit="1" customWidth="1"/>
    <col min="7429" max="7429" width="12" style="3" bestFit="1" customWidth="1"/>
    <col min="7430" max="7431" width="9.28515625" style="3" bestFit="1" customWidth="1"/>
    <col min="7432" max="7433" width="10.7109375" style="3" bestFit="1" customWidth="1"/>
    <col min="7434" max="7435" width="10.85546875" style="3" bestFit="1" customWidth="1"/>
    <col min="7436" max="7436" width="10.5703125" style="3" bestFit="1" customWidth="1"/>
    <col min="7437" max="7437" width="9.28515625" style="3" bestFit="1" customWidth="1"/>
    <col min="7438" max="7679" width="8.85546875" style="3"/>
    <col min="7680" max="7680" width="50.85546875" style="3" customWidth="1"/>
    <col min="7681" max="7681" width="10.7109375" style="3" customWidth="1"/>
    <col min="7682" max="7682" width="12.28515625" style="3" customWidth="1"/>
    <col min="7683" max="7684" width="10.5703125" style="3" bestFit="1" customWidth="1"/>
    <col min="7685" max="7685" width="12" style="3" bestFit="1" customWidth="1"/>
    <col min="7686" max="7687" width="9.28515625" style="3" bestFit="1" customWidth="1"/>
    <col min="7688" max="7689" width="10.7109375" style="3" bestFit="1" customWidth="1"/>
    <col min="7690" max="7691" width="10.85546875" style="3" bestFit="1" customWidth="1"/>
    <col min="7692" max="7692" width="10.5703125" style="3" bestFit="1" customWidth="1"/>
    <col min="7693" max="7693" width="9.28515625" style="3" bestFit="1" customWidth="1"/>
    <col min="7694" max="7935" width="8.85546875" style="3"/>
    <col min="7936" max="7936" width="50.85546875" style="3" customWidth="1"/>
    <col min="7937" max="7937" width="10.7109375" style="3" customWidth="1"/>
    <col min="7938" max="7938" width="12.28515625" style="3" customWidth="1"/>
    <col min="7939" max="7940" width="10.5703125" style="3" bestFit="1" customWidth="1"/>
    <col min="7941" max="7941" width="12" style="3" bestFit="1" customWidth="1"/>
    <col min="7942" max="7943" width="9.28515625" style="3" bestFit="1" customWidth="1"/>
    <col min="7944" max="7945" width="10.7109375" style="3" bestFit="1" customWidth="1"/>
    <col min="7946" max="7947" width="10.85546875" style="3" bestFit="1" customWidth="1"/>
    <col min="7948" max="7948" width="10.5703125" style="3" bestFit="1" customWidth="1"/>
    <col min="7949" max="7949" width="9.28515625" style="3" bestFit="1" customWidth="1"/>
    <col min="7950" max="8191" width="8.85546875" style="3"/>
    <col min="8192" max="8192" width="50.85546875" style="3" customWidth="1"/>
    <col min="8193" max="8193" width="10.7109375" style="3" customWidth="1"/>
    <col min="8194" max="8194" width="12.28515625" style="3" customWidth="1"/>
    <col min="8195" max="8196" width="10.5703125" style="3" bestFit="1" customWidth="1"/>
    <col min="8197" max="8197" width="12" style="3" bestFit="1" customWidth="1"/>
    <col min="8198" max="8199" width="9.28515625" style="3" bestFit="1" customWidth="1"/>
    <col min="8200" max="8201" width="10.7109375" style="3" bestFit="1" customWidth="1"/>
    <col min="8202" max="8203" width="10.85546875" style="3" bestFit="1" customWidth="1"/>
    <col min="8204" max="8204" width="10.5703125" style="3" bestFit="1" customWidth="1"/>
    <col min="8205" max="8205" width="9.28515625" style="3" bestFit="1" customWidth="1"/>
    <col min="8206" max="8447" width="8.85546875" style="3"/>
    <col min="8448" max="8448" width="50.85546875" style="3" customWidth="1"/>
    <col min="8449" max="8449" width="10.7109375" style="3" customWidth="1"/>
    <col min="8450" max="8450" width="12.28515625" style="3" customWidth="1"/>
    <col min="8451" max="8452" width="10.5703125" style="3" bestFit="1" customWidth="1"/>
    <col min="8453" max="8453" width="12" style="3" bestFit="1" customWidth="1"/>
    <col min="8454" max="8455" width="9.28515625" style="3" bestFit="1" customWidth="1"/>
    <col min="8456" max="8457" width="10.7109375" style="3" bestFit="1" customWidth="1"/>
    <col min="8458" max="8459" width="10.85546875" style="3" bestFit="1" customWidth="1"/>
    <col min="8460" max="8460" width="10.5703125" style="3" bestFit="1" customWidth="1"/>
    <col min="8461" max="8461" width="9.28515625" style="3" bestFit="1" customWidth="1"/>
    <col min="8462" max="8703" width="8.85546875" style="3"/>
    <col min="8704" max="8704" width="50.85546875" style="3" customWidth="1"/>
    <col min="8705" max="8705" width="10.7109375" style="3" customWidth="1"/>
    <col min="8706" max="8706" width="12.28515625" style="3" customWidth="1"/>
    <col min="8707" max="8708" width="10.5703125" style="3" bestFit="1" customWidth="1"/>
    <col min="8709" max="8709" width="12" style="3" bestFit="1" customWidth="1"/>
    <col min="8710" max="8711" width="9.28515625" style="3" bestFit="1" customWidth="1"/>
    <col min="8712" max="8713" width="10.7109375" style="3" bestFit="1" customWidth="1"/>
    <col min="8714" max="8715" width="10.85546875" style="3" bestFit="1" customWidth="1"/>
    <col min="8716" max="8716" width="10.5703125" style="3" bestFit="1" customWidth="1"/>
    <col min="8717" max="8717" width="9.28515625" style="3" bestFit="1" customWidth="1"/>
    <col min="8718" max="8959" width="8.85546875" style="3"/>
    <col min="8960" max="8960" width="50.85546875" style="3" customWidth="1"/>
    <col min="8961" max="8961" width="10.7109375" style="3" customWidth="1"/>
    <col min="8962" max="8962" width="12.28515625" style="3" customWidth="1"/>
    <col min="8963" max="8964" width="10.5703125" style="3" bestFit="1" customWidth="1"/>
    <col min="8965" max="8965" width="12" style="3" bestFit="1" customWidth="1"/>
    <col min="8966" max="8967" width="9.28515625" style="3" bestFit="1" customWidth="1"/>
    <col min="8968" max="8969" width="10.7109375" style="3" bestFit="1" customWidth="1"/>
    <col min="8970" max="8971" width="10.85546875" style="3" bestFit="1" customWidth="1"/>
    <col min="8972" max="8972" width="10.5703125" style="3" bestFit="1" customWidth="1"/>
    <col min="8973" max="8973" width="9.28515625" style="3" bestFit="1" customWidth="1"/>
    <col min="8974" max="9215" width="8.85546875" style="3"/>
    <col min="9216" max="9216" width="50.85546875" style="3" customWidth="1"/>
    <col min="9217" max="9217" width="10.7109375" style="3" customWidth="1"/>
    <col min="9218" max="9218" width="12.28515625" style="3" customWidth="1"/>
    <col min="9219" max="9220" width="10.5703125" style="3" bestFit="1" customWidth="1"/>
    <col min="9221" max="9221" width="12" style="3" bestFit="1" customWidth="1"/>
    <col min="9222" max="9223" width="9.28515625" style="3" bestFit="1" customWidth="1"/>
    <col min="9224" max="9225" width="10.7109375" style="3" bestFit="1" customWidth="1"/>
    <col min="9226" max="9227" width="10.85546875" style="3" bestFit="1" customWidth="1"/>
    <col min="9228" max="9228" width="10.5703125" style="3" bestFit="1" customWidth="1"/>
    <col min="9229" max="9229" width="9.28515625" style="3" bestFit="1" customWidth="1"/>
    <col min="9230" max="9471" width="8.85546875" style="3"/>
    <col min="9472" max="9472" width="50.85546875" style="3" customWidth="1"/>
    <col min="9473" max="9473" width="10.7109375" style="3" customWidth="1"/>
    <col min="9474" max="9474" width="12.28515625" style="3" customWidth="1"/>
    <col min="9475" max="9476" width="10.5703125" style="3" bestFit="1" customWidth="1"/>
    <col min="9477" max="9477" width="12" style="3" bestFit="1" customWidth="1"/>
    <col min="9478" max="9479" width="9.28515625" style="3" bestFit="1" customWidth="1"/>
    <col min="9480" max="9481" width="10.7109375" style="3" bestFit="1" customWidth="1"/>
    <col min="9482" max="9483" width="10.85546875" style="3" bestFit="1" customWidth="1"/>
    <col min="9484" max="9484" width="10.5703125" style="3" bestFit="1" customWidth="1"/>
    <col min="9485" max="9485" width="9.28515625" style="3" bestFit="1" customWidth="1"/>
    <col min="9486" max="9727" width="8.85546875" style="3"/>
    <col min="9728" max="9728" width="50.85546875" style="3" customWidth="1"/>
    <col min="9729" max="9729" width="10.7109375" style="3" customWidth="1"/>
    <col min="9730" max="9730" width="12.28515625" style="3" customWidth="1"/>
    <col min="9731" max="9732" width="10.5703125" style="3" bestFit="1" customWidth="1"/>
    <col min="9733" max="9733" width="12" style="3" bestFit="1" customWidth="1"/>
    <col min="9734" max="9735" width="9.28515625" style="3" bestFit="1" customWidth="1"/>
    <col min="9736" max="9737" width="10.7109375" style="3" bestFit="1" customWidth="1"/>
    <col min="9738" max="9739" width="10.85546875" style="3" bestFit="1" customWidth="1"/>
    <col min="9740" max="9740" width="10.5703125" style="3" bestFit="1" customWidth="1"/>
    <col min="9741" max="9741" width="9.28515625" style="3" bestFit="1" customWidth="1"/>
    <col min="9742" max="9983" width="8.85546875" style="3"/>
    <col min="9984" max="9984" width="50.85546875" style="3" customWidth="1"/>
    <col min="9985" max="9985" width="10.7109375" style="3" customWidth="1"/>
    <col min="9986" max="9986" width="12.28515625" style="3" customWidth="1"/>
    <col min="9987" max="9988" width="10.5703125" style="3" bestFit="1" customWidth="1"/>
    <col min="9989" max="9989" width="12" style="3" bestFit="1" customWidth="1"/>
    <col min="9990" max="9991" width="9.28515625" style="3" bestFit="1" customWidth="1"/>
    <col min="9992" max="9993" width="10.7109375" style="3" bestFit="1" customWidth="1"/>
    <col min="9994" max="9995" width="10.85546875" style="3" bestFit="1" customWidth="1"/>
    <col min="9996" max="9996" width="10.5703125" style="3" bestFit="1" customWidth="1"/>
    <col min="9997" max="9997" width="9.28515625" style="3" bestFit="1" customWidth="1"/>
    <col min="9998" max="10239" width="8.85546875" style="3"/>
    <col min="10240" max="10240" width="50.85546875" style="3" customWidth="1"/>
    <col min="10241" max="10241" width="10.7109375" style="3" customWidth="1"/>
    <col min="10242" max="10242" width="12.28515625" style="3" customWidth="1"/>
    <col min="10243" max="10244" width="10.5703125" style="3" bestFit="1" customWidth="1"/>
    <col min="10245" max="10245" width="12" style="3" bestFit="1" customWidth="1"/>
    <col min="10246" max="10247" width="9.28515625" style="3" bestFit="1" customWidth="1"/>
    <col min="10248" max="10249" width="10.7109375" style="3" bestFit="1" customWidth="1"/>
    <col min="10250" max="10251" width="10.85546875" style="3" bestFit="1" customWidth="1"/>
    <col min="10252" max="10252" width="10.5703125" style="3" bestFit="1" customWidth="1"/>
    <col min="10253" max="10253" width="9.28515625" style="3" bestFit="1" customWidth="1"/>
    <col min="10254" max="10495" width="8.85546875" style="3"/>
    <col min="10496" max="10496" width="50.85546875" style="3" customWidth="1"/>
    <col min="10497" max="10497" width="10.7109375" style="3" customWidth="1"/>
    <col min="10498" max="10498" width="12.28515625" style="3" customWidth="1"/>
    <col min="10499" max="10500" width="10.5703125" style="3" bestFit="1" customWidth="1"/>
    <col min="10501" max="10501" width="12" style="3" bestFit="1" customWidth="1"/>
    <col min="10502" max="10503" width="9.28515625" style="3" bestFit="1" customWidth="1"/>
    <col min="10504" max="10505" width="10.7109375" style="3" bestFit="1" customWidth="1"/>
    <col min="10506" max="10507" width="10.85546875" style="3" bestFit="1" customWidth="1"/>
    <col min="10508" max="10508" width="10.5703125" style="3" bestFit="1" customWidth="1"/>
    <col min="10509" max="10509" width="9.28515625" style="3" bestFit="1" customWidth="1"/>
    <col min="10510" max="10751" width="8.85546875" style="3"/>
    <col min="10752" max="10752" width="50.85546875" style="3" customWidth="1"/>
    <col min="10753" max="10753" width="10.7109375" style="3" customWidth="1"/>
    <col min="10754" max="10754" width="12.28515625" style="3" customWidth="1"/>
    <col min="10755" max="10756" width="10.5703125" style="3" bestFit="1" customWidth="1"/>
    <col min="10757" max="10757" width="12" style="3" bestFit="1" customWidth="1"/>
    <col min="10758" max="10759" width="9.28515625" style="3" bestFit="1" customWidth="1"/>
    <col min="10760" max="10761" width="10.7109375" style="3" bestFit="1" customWidth="1"/>
    <col min="10762" max="10763" width="10.85546875" style="3" bestFit="1" customWidth="1"/>
    <col min="10764" max="10764" width="10.5703125" style="3" bestFit="1" customWidth="1"/>
    <col min="10765" max="10765" width="9.28515625" style="3" bestFit="1" customWidth="1"/>
    <col min="10766" max="11007" width="8.85546875" style="3"/>
    <col min="11008" max="11008" width="50.85546875" style="3" customWidth="1"/>
    <col min="11009" max="11009" width="10.7109375" style="3" customWidth="1"/>
    <col min="11010" max="11010" width="12.28515625" style="3" customWidth="1"/>
    <col min="11011" max="11012" width="10.5703125" style="3" bestFit="1" customWidth="1"/>
    <col min="11013" max="11013" width="12" style="3" bestFit="1" customWidth="1"/>
    <col min="11014" max="11015" width="9.28515625" style="3" bestFit="1" customWidth="1"/>
    <col min="11016" max="11017" width="10.7109375" style="3" bestFit="1" customWidth="1"/>
    <col min="11018" max="11019" width="10.85546875" style="3" bestFit="1" customWidth="1"/>
    <col min="11020" max="11020" width="10.5703125" style="3" bestFit="1" customWidth="1"/>
    <col min="11021" max="11021" width="9.28515625" style="3" bestFit="1" customWidth="1"/>
    <col min="11022" max="11263" width="8.85546875" style="3"/>
    <col min="11264" max="11264" width="50.85546875" style="3" customWidth="1"/>
    <col min="11265" max="11265" width="10.7109375" style="3" customWidth="1"/>
    <col min="11266" max="11266" width="12.28515625" style="3" customWidth="1"/>
    <col min="11267" max="11268" width="10.5703125" style="3" bestFit="1" customWidth="1"/>
    <col min="11269" max="11269" width="12" style="3" bestFit="1" customWidth="1"/>
    <col min="11270" max="11271" width="9.28515625" style="3" bestFit="1" customWidth="1"/>
    <col min="11272" max="11273" width="10.7109375" style="3" bestFit="1" customWidth="1"/>
    <col min="11274" max="11275" width="10.85546875" style="3" bestFit="1" customWidth="1"/>
    <col min="11276" max="11276" width="10.5703125" style="3" bestFit="1" customWidth="1"/>
    <col min="11277" max="11277" width="9.28515625" style="3" bestFit="1" customWidth="1"/>
    <col min="11278" max="11519" width="8.85546875" style="3"/>
    <col min="11520" max="11520" width="50.85546875" style="3" customWidth="1"/>
    <col min="11521" max="11521" width="10.7109375" style="3" customWidth="1"/>
    <col min="11522" max="11522" width="12.28515625" style="3" customWidth="1"/>
    <col min="11523" max="11524" width="10.5703125" style="3" bestFit="1" customWidth="1"/>
    <col min="11525" max="11525" width="12" style="3" bestFit="1" customWidth="1"/>
    <col min="11526" max="11527" width="9.28515625" style="3" bestFit="1" customWidth="1"/>
    <col min="11528" max="11529" width="10.7109375" style="3" bestFit="1" customWidth="1"/>
    <col min="11530" max="11531" width="10.85546875" style="3" bestFit="1" customWidth="1"/>
    <col min="11532" max="11532" width="10.5703125" style="3" bestFit="1" customWidth="1"/>
    <col min="11533" max="11533" width="9.28515625" style="3" bestFit="1" customWidth="1"/>
    <col min="11534" max="11775" width="8.85546875" style="3"/>
    <col min="11776" max="11776" width="50.85546875" style="3" customWidth="1"/>
    <col min="11777" max="11777" width="10.7109375" style="3" customWidth="1"/>
    <col min="11778" max="11778" width="12.28515625" style="3" customWidth="1"/>
    <col min="11779" max="11780" width="10.5703125" style="3" bestFit="1" customWidth="1"/>
    <col min="11781" max="11781" width="12" style="3" bestFit="1" customWidth="1"/>
    <col min="11782" max="11783" width="9.28515625" style="3" bestFit="1" customWidth="1"/>
    <col min="11784" max="11785" width="10.7109375" style="3" bestFit="1" customWidth="1"/>
    <col min="11786" max="11787" width="10.85546875" style="3" bestFit="1" customWidth="1"/>
    <col min="11788" max="11788" width="10.5703125" style="3" bestFit="1" customWidth="1"/>
    <col min="11789" max="11789" width="9.28515625" style="3" bestFit="1" customWidth="1"/>
    <col min="11790" max="12031" width="8.85546875" style="3"/>
    <col min="12032" max="12032" width="50.85546875" style="3" customWidth="1"/>
    <col min="12033" max="12033" width="10.7109375" style="3" customWidth="1"/>
    <col min="12034" max="12034" width="12.28515625" style="3" customWidth="1"/>
    <col min="12035" max="12036" width="10.5703125" style="3" bestFit="1" customWidth="1"/>
    <col min="12037" max="12037" width="12" style="3" bestFit="1" customWidth="1"/>
    <col min="12038" max="12039" width="9.28515625" style="3" bestFit="1" customWidth="1"/>
    <col min="12040" max="12041" width="10.7109375" style="3" bestFit="1" customWidth="1"/>
    <col min="12042" max="12043" width="10.85546875" style="3" bestFit="1" customWidth="1"/>
    <col min="12044" max="12044" width="10.5703125" style="3" bestFit="1" customWidth="1"/>
    <col min="12045" max="12045" width="9.28515625" style="3" bestFit="1" customWidth="1"/>
    <col min="12046" max="12287" width="8.85546875" style="3"/>
    <col min="12288" max="12288" width="50.85546875" style="3" customWidth="1"/>
    <col min="12289" max="12289" width="10.7109375" style="3" customWidth="1"/>
    <col min="12290" max="12290" width="12.28515625" style="3" customWidth="1"/>
    <col min="12291" max="12292" width="10.5703125" style="3" bestFit="1" customWidth="1"/>
    <col min="12293" max="12293" width="12" style="3" bestFit="1" customWidth="1"/>
    <col min="12294" max="12295" width="9.28515625" style="3" bestFit="1" customWidth="1"/>
    <col min="12296" max="12297" width="10.7109375" style="3" bestFit="1" customWidth="1"/>
    <col min="12298" max="12299" width="10.85546875" style="3" bestFit="1" customWidth="1"/>
    <col min="12300" max="12300" width="10.5703125" style="3" bestFit="1" customWidth="1"/>
    <col min="12301" max="12301" width="9.28515625" style="3" bestFit="1" customWidth="1"/>
    <col min="12302" max="12543" width="8.85546875" style="3"/>
    <col min="12544" max="12544" width="50.85546875" style="3" customWidth="1"/>
    <col min="12545" max="12545" width="10.7109375" style="3" customWidth="1"/>
    <col min="12546" max="12546" width="12.28515625" style="3" customWidth="1"/>
    <col min="12547" max="12548" width="10.5703125" style="3" bestFit="1" customWidth="1"/>
    <col min="12549" max="12549" width="12" style="3" bestFit="1" customWidth="1"/>
    <col min="12550" max="12551" width="9.28515625" style="3" bestFit="1" customWidth="1"/>
    <col min="12552" max="12553" width="10.7109375" style="3" bestFit="1" customWidth="1"/>
    <col min="12554" max="12555" width="10.85546875" style="3" bestFit="1" customWidth="1"/>
    <col min="12556" max="12556" width="10.5703125" style="3" bestFit="1" customWidth="1"/>
    <col min="12557" max="12557" width="9.28515625" style="3" bestFit="1" customWidth="1"/>
    <col min="12558" max="12799" width="8.85546875" style="3"/>
    <col min="12800" max="12800" width="50.85546875" style="3" customWidth="1"/>
    <col min="12801" max="12801" width="10.7109375" style="3" customWidth="1"/>
    <col min="12802" max="12802" width="12.28515625" style="3" customWidth="1"/>
    <col min="12803" max="12804" width="10.5703125" style="3" bestFit="1" customWidth="1"/>
    <col min="12805" max="12805" width="12" style="3" bestFit="1" customWidth="1"/>
    <col min="12806" max="12807" width="9.28515625" style="3" bestFit="1" customWidth="1"/>
    <col min="12808" max="12809" width="10.7109375" style="3" bestFit="1" customWidth="1"/>
    <col min="12810" max="12811" width="10.85546875" style="3" bestFit="1" customWidth="1"/>
    <col min="12812" max="12812" width="10.5703125" style="3" bestFit="1" customWidth="1"/>
    <col min="12813" max="12813" width="9.28515625" style="3" bestFit="1" customWidth="1"/>
    <col min="12814" max="13055" width="8.85546875" style="3"/>
    <col min="13056" max="13056" width="50.85546875" style="3" customWidth="1"/>
    <col min="13057" max="13057" width="10.7109375" style="3" customWidth="1"/>
    <col min="13058" max="13058" width="12.28515625" style="3" customWidth="1"/>
    <col min="13059" max="13060" width="10.5703125" style="3" bestFit="1" customWidth="1"/>
    <col min="13061" max="13061" width="12" style="3" bestFit="1" customWidth="1"/>
    <col min="13062" max="13063" width="9.28515625" style="3" bestFit="1" customWidth="1"/>
    <col min="13064" max="13065" width="10.7109375" style="3" bestFit="1" customWidth="1"/>
    <col min="13066" max="13067" width="10.85546875" style="3" bestFit="1" customWidth="1"/>
    <col min="13068" max="13068" width="10.5703125" style="3" bestFit="1" customWidth="1"/>
    <col min="13069" max="13069" width="9.28515625" style="3" bestFit="1" customWidth="1"/>
    <col min="13070" max="13311" width="8.85546875" style="3"/>
    <col min="13312" max="13312" width="50.85546875" style="3" customWidth="1"/>
    <col min="13313" max="13313" width="10.7109375" style="3" customWidth="1"/>
    <col min="13314" max="13314" width="12.28515625" style="3" customWidth="1"/>
    <col min="13315" max="13316" width="10.5703125" style="3" bestFit="1" customWidth="1"/>
    <col min="13317" max="13317" width="12" style="3" bestFit="1" customWidth="1"/>
    <col min="13318" max="13319" width="9.28515625" style="3" bestFit="1" customWidth="1"/>
    <col min="13320" max="13321" width="10.7109375" style="3" bestFit="1" customWidth="1"/>
    <col min="13322" max="13323" width="10.85546875" style="3" bestFit="1" customWidth="1"/>
    <col min="13324" max="13324" width="10.5703125" style="3" bestFit="1" customWidth="1"/>
    <col min="13325" max="13325" width="9.28515625" style="3" bestFit="1" customWidth="1"/>
    <col min="13326" max="13567" width="8.85546875" style="3"/>
    <col min="13568" max="13568" width="50.85546875" style="3" customWidth="1"/>
    <col min="13569" max="13569" width="10.7109375" style="3" customWidth="1"/>
    <col min="13570" max="13570" width="12.28515625" style="3" customWidth="1"/>
    <col min="13571" max="13572" width="10.5703125" style="3" bestFit="1" customWidth="1"/>
    <col min="13573" max="13573" width="12" style="3" bestFit="1" customWidth="1"/>
    <col min="13574" max="13575" width="9.28515625" style="3" bestFit="1" customWidth="1"/>
    <col min="13576" max="13577" width="10.7109375" style="3" bestFit="1" customWidth="1"/>
    <col min="13578" max="13579" width="10.85546875" style="3" bestFit="1" customWidth="1"/>
    <col min="13580" max="13580" width="10.5703125" style="3" bestFit="1" customWidth="1"/>
    <col min="13581" max="13581" width="9.28515625" style="3" bestFit="1" customWidth="1"/>
    <col min="13582" max="13823" width="8.85546875" style="3"/>
    <col min="13824" max="13824" width="50.85546875" style="3" customWidth="1"/>
    <col min="13825" max="13825" width="10.7109375" style="3" customWidth="1"/>
    <col min="13826" max="13826" width="12.28515625" style="3" customWidth="1"/>
    <col min="13827" max="13828" width="10.5703125" style="3" bestFit="1" customWidth="1"/>
    <col min="13829" max="13829" width="12" style="3" bestFit="1" customWidth="1"/>
    <col min="13830" max="13831" width="9.28515625" style="3" bestFit="1" customWidth="1"/>
    <col min="13832" max="13833" width="10.7109375" style="3" bestFit="1" customWidth="1"/>
    <col min="13834" max="13835" width="10.85546875" style="3" bestFit="1" customWidth="1"/>
    <col min="13836" max="13836" width="10.5703125" style="3" bestFit="1" customWidth="1"/>
    <col min="13837" max="13837" width="9.28515625" style="3" bestFit="1" customWidth="1"/>
    <col min="13838" max="14079" width="8.85546875" style="3"/>
    <col min="14080" max="14080" width="50.85546875" style="3" customWidth="1"/>
    <col min="14081" max="14081" width="10.7109375" style="3" customWidth="1"/>
    <col min="14082" max="14082" width="12.28515625" style="3" customWidth="1"/>
    <col min="14083" max="14084" width="10.5703125" style="3" bestFit="1" customWidth="1"/>
    <col min="14085" max="14085" width="12" style="3" bestFit="1" customWidth="1"/>
    <col min="14086" max="14087" width="9.28515625" style="3" bestFit="1" customWidth="1"/>
    <col min="14088" max="14089" width="10.7109375" style="3" bestFit="1" customWidth="1"/>
    <col min="14090" max="14091" width="10.85546875" style="3" bestFit="1" customWidth="1"/>
    <col min="14092" max="14092" width="10.5703125" style="3" bestFit="1" customWidth="1"/>
    <col min="14093" max="14093" width="9.28515625" style="3" bestFit="1" customWidth="1"/>
    <col min="14094" max="14335" width="8.85546875" style="3"/>
    <col min="14336" max="14336" width="50.85546875" style="3" customWidth="1"/>
    <col min="14337" max="14337" width="10.7109375" style="3" customWidth="1"/>
    <col min="14338" max="14338" width="12.28515625" style="3" customWidth="1"/>
    <col min="14339" max="14340" width="10.5703125" style="3" bestFit="1" customWidth="1"/>
    <col min="14341" max="14341" width="12" style="3" bestFit="1" customWidth="1"/>
    <col min="14342" max="14343" width="9.28515625" style="3" bestFit="1" customWidth="1"/>
    <col min="14344" max="14345" width="10.7109375" style="3" bestFit="1" customWidth="1"/>
    <col min="14346" max="14347" width="10.85546875" style="3" bestFit="1" customWidth="1"/>
    <col min="14348" max="14348" width="10.5703125" style="3" bestFit="1" customWidth="1"/>
    <col min="14349" max="14349" width="9.28515625" style="3" bestFit="1" customWidth="1"/>
    <col min="14350" max="14591" width="8.85546875" style="3"/>
    <col min="14592" max="14592" width="50.85546875" style="3" customWidth="1"/>
    <col min="14593" max="14593" width="10.7109375" style="3" customWidth="1"/>
    <col min="14594" max="14594" width="12.28515625" style="3" customWidth="1"/>
    <col min="14595" max="14596" width="10.5703125" style="3" bestFit="1" customWidth="1"/>
    <col min="14597" max="14597" width="12" style="3" bestFit="1" customWidth="1"/>
    <col min="14598" max="14599" width="9.28515625" style="3" bestFit="1" customWidth="1"/>
    <col min="14600" max="14601" width="10.7109375" style="3" bestFit="1" customWidth="1"/>
    <col min="14602" max="14603" width="10.85546875" style="3" bestFit="1" customWidth="1"/>
    <col min="14604" max="14604" width="10.5703125" style="3" bestFit="1" customWidth="1"/>
    <col min="14605" max="14605" width="9.28515625" style="3" bestFit="1" customWidth="1"/>
    <col min="14606" max="14847" width="8.85546875" style="3"/>
    <col min="14848" max="14848" width="50.85546875" style="3" customWidth="1"/>
    <col min="14849" max="14849" width="10.7109375" style="3" customWidth="1"/>
    <col min="14850" max="14850" width="12.28515625" style="3" customWidth="1"/>
    <col min="14851" max="14852" width="10.5703125" style="3" bestFit="1" customWidth="1"/>
    <col min="14853" max="14853" width="12" style="3" bestFit="1" customWidth="1"/>
    <col min="14854" max="14855" width="9.28515625" style="3" bestFit="1" customWidth="1"/>
    <col min="14856" max="14857" width="10.7109375" style="3" bestFit="1" customWidth="1"/>
    <col min="14858" max="14859" width="10.85546875" style="3" bestFit="1" customWidth="1"/>
    <col min="14860" max="14860" width="10.5703125" style="3" bestFit="1" customWidth="1"/>
    <col min="14861" max="14861" width="9.28515625" style="3" bestFit="1" customWidth="1"/>
    <col min="14862" max="15103" width="8.85546875" style="3"/>
    <col min="15104" max="15104" width="50.85546875" style="3" customWidth="1"/>
    <col min="15105" max="15105" width="10.7109375" style="3" customWidth="1"/>
    <col min="15106" max="15106" width="12.28515625" style="3" customWidth="1"/>
    <col min="15107" max="15108" width="10.5703125" style="3" bestFit="1" customWidth="1"/>
    <col min="15109" max="15109" width="12" style="3" bestFit="1" customWidth="1"/>
    <col min="15110" max="15111" width="9.28515625" style="3" bestFit="1" customWidth="1"/>
    <col min="15112" max="15113" width="10.7109375" style="3" bestFit="1" customWidth="1"/>
    <col min="15114" max="15115" width="10.85546875" style="3" bestFit="1" customWidth="1"/>
    <col min="15116" max="15116" width="10.5703125" style="3" bestFit="1" customWidth="1"/>
    <col min="15117" max="15117" width="9.28515625" style="3" bestFit="1" customWidth="1"/>
    <col min="15118" max="15359" width="8.85546875" style="3"/>
    <col min="15360" max="15360" width="50.85546875" style="3" customWidth="1"/>
    <col min="15361" max="15361" width="10.7109375" style="3" customWidth="1"/>
    <col min="15362" max="15362" width="12.28515625" style="3" customWidth="1"/>
    <col min="15363" max="15364" width="10.5703125" style="3" bestFit="1" customWidth="1"/>
    <col min="15365" max="15365" width="12" style="3" bestFit="1" customWidth="1"/>
    <col min="15366" max="15367" width="9.28515625" style="3" bestFit="1" customWidth="1"/>
    <col min="15368" max="15369" width="10.7109375" style="3" bestFit="1" customWidth="1"/>
    <col min="15370" max="15371" width="10.85546875" style="3" bestFit="1" customWidth="1"/>
    <col min="15372" max="15372" width="10.5703125" style="3" bestFit="1" customWidth="1"/>
    <col min="15373" max="15373" width="9.28515625" style="3" bestFit="1" customWidth="1"/>
    <col min="15374" max="15615" width="8.85546875" style="3"/>
    <col min="15616" max="15616" width="50.85546875" style="3" customWidth="1"/>
    <col min="15617" max="15617" width="10.7109375" style="3" customWidth="1"/>
    <col min="15618" max="15618" width="12.28515625" style="3" customWidth="1"/>
    <col min="15619" max="15620" width="10.5703125" style="3" bestFit="1" customWidth="1"/>
    <col min="15621" max="15621" width="12" style="3" bestFit="1" customWidth="1"/>
    <col min="15622" max="15623" width="9.28515625" style="3" bestFit="1" customWidth="1"/>
    <col min="15624" max="15625" width="10.7109375" style="3" bestFit="1" customWidth="1"/>
    <col min="15626" max="15627" width="10.85546875" style="3" bestFit="1" customWidth="1"/>
    <col min="15628" max="15628" width="10.5703125" style="3" bestFit="1" customWidth="1"/>
    <col min="15629" max="15629" width="9.28515625" style="3" bestFit="1" customWidth="1"/>
    <col min="15630" max="15871" width="8.85546875" style="3"/>
    <col min="15872" max="15872" width="50.85546875" style="3" customWidth="1"/>
    <col min="15873" max="15873" width="10.7109375" style="3" customWidth="1"/>
    <col min="15874" max="15874" width="12.28515625" style="3" customWidth="1"/>
    <col min="15875" max="15876" width="10.5703125" style="3" bestFit="1" customWidth="1"/>
    <col min="15877" max="15877" width="12" style="3" bestFit="1" customWidth="1"/>
    <col min="15878" max="15879" width="9.28515625" style="3" bestFit="1" customWidth="1"/>
    <col min="15880" max="15881" width="10.7109375" style="3" bestFit="1" customWidth="1"/>
    <col min="15882" max="15883" width="10.85546875" style="3" bestFit="1" customWidth="1"/>
    <col min="15884" max="15884" width="10.5703125" style="3" bestFit="1" customWidth="1"/>
    <col min="15885" max="15885" width="9.28515625" style="3" bestFit="1" customWidth="1"/>
    <col min="15886" max="16127" width="8.85546875" style="3"/>
    <col min="16128" max="16128" width="50.85546875" style="3" customWidth="1"/>
    <col min="16129" max="16129" width="10.7109375" style="3" customWidth="1"/>
    <col min="16130" max="16130" width="12.28515625" style="3" customWidth="1"/>
    <col min="16131" max="16132" width="10.5703125" style="3" bestFit="1" customWidth="1"/>
    <col min="16133" max="16133" width="12" style="3" bestFit="1" customWidth="1"/>
    <col min="16134" max="16135" width="9.28515625" style="3" bestFit="1" customWidth="1"/>
    <col min="16136" max="16137" width="10.7109375" style="3" bestFit="1" customWidth="1"/>
    <col min="16138" max="16139" width="10.85546875" style="3" bestFit="1" customWidth="1"/>
    <col min="16140" max="16140" width="10.5703125" style="3" bestFit="1" customWidth="1"/>
    <col min="16141" max="16141" width="9.28515625" style="3" bestFit="1" customWidth="1"/>
    <col min="16142" max="16383" width="8.85546875" style="3"/>
    <col min="16384" max="16384" width="9.140625" style="3" customWidth="1"/>
  </cols>
  <sheetData>
    <row r="1" spans="1:15" x14ac:dyDescent="0.25">
      <c r="A1" s="1"/>
      <c r="B1" s="242" t="s">
        <v>142</v>
      </c>
      <c r="C1" s="242"/>
      <c r="D1" s="242"/>
      <c r="E1" s="242"/>
      <c r="F1" s="242"/>
      <c r="G1" s="242"/>
      <c r="H1" s="242"/>
      <c r="I1" s="242"/>
      <c r="J1" s="242"/>
      <c r="K1" s="242"/>
      <c r="L1" s="2"/>
      <c r="M1" s="2"/>
      <c r="N1" s="2"/>
    </row>
    <row r="2" spans="1:15" ht="16.5" thickBot="1" x14ac:dyDescent="0.3">
      <c r="A2" s="1"/>
      <c r="B2" s="131" t="s">
        <v>139</v>
      </c>
      <c r="C2" s="4"/>
      <c r="D2" s="4"/>
      <c r="E2" s="4"/>
      <c r="F2" s="4"/>
      <c r="G2" s="68"/>
      <c r="H2" s="2"/>
      <c r="I2" s="2"/>
      <c r="J2" s="2"/>
      <c r="K2" s="2"/>
      <c r="L2" s="2"/>
      <c r="M2" s="2"/>
      <c r="N2" s="2"/>
    </row>
    <row r="3" spans="1:15" ht="15.75" customHeight="1" x14ac:dyDescent="0.25">
      <c r="A3" s="243" t="s">
        <v>0</v>
      </c>
      <c r="B3" s="245" t="s">
        <v>1</v>
      </c>
      <c r="C3" s="247" t="s">
        <v>141</v>
      </c>
      <c r="D3" s="249" t="s">
        <v>3</v>
      </c>
      <c r="E3" s="249" t="s">
        <v>4</v>
      </c>
      <c r="F3" s="249" t="s">
        <v>5</v>
      </c>
      <c r="G3" s="249" t="s">
        <v>6</v>
      </c>
      <c r="H3" s="69" t="s">
        <v>7</v>
      </c>
      <c r="I3" s="70"/>
      <c r="J3" s="71"/>
      <c r="K3" s="251" t="s">
        <v>8</v>
      </c>
      <c r="L3" s="252"/>
      <c r="M3" s="252"/>
      <c r="N3" s="253"/>
    </row>
    <row r="4" spans="1:15" ht="16.5" thickBot="1" x14ac:dyDescent="0.3">
      <c r="A4" s="244"/>
      <c r="B4" s="246"/>
      <c r="C4" s="248"/>
      <c r="D4" s="250"/>
      <c r="E4" s="250"/>
      <c r="F4" s="250"/>
      <c r="G4" s="250"/>
      <c r="H4" s="134" t="s">
        <v>9</v>
      </c>
      <c r="I4" s="134" t="s">
        <v>10</v>
      </c>
      <c r="J4" s="134" t="s">
        <v>11</v>
      </c>
      <c r="K4" s="134" t="s">
        <v>12</v>
      </c>
      <c r="L4" s="134" t="s">
        <v>13</v>
      </c>
      <c r="M4" s="134" t="s">
        <v>14</v>
      </c>
      <c r="N4" s="72" t="s">
        <v>15</v>
      </c>
    </row>
    <row r="5" spans="1:15" s="8" customFormat="1" ht="20.25" customHeight="1" x14ac:dyDescent="0.3">
      <c r="A5" s="84"/>
      <c r="B5" s="85" t="s">
        <v>16</v>
      </c>
      <c r="C5" s="86"/>
      <c r="D5" s="86"/>
      <c r="E5" s="86"/>
      <c r="F5" s="86"/>
      <c r="G5" s="87"/>
      <c r="H5" s="88"/>
      <c r="I5" s="88"/>
      <c r="J5" s="88"/>
      <c r="K5" s="88"/>
      <c r="L5" s="88"/>
      <c r="M5" s="88"/>
      <c r="N5" s="89"/>
    </row>
    <row r="6" spans="1:15" ht="19.899999999999999" customHeight="1" x14ac:dyDescent="0.25">
      <c r="A6" s="90"/>
      <c r="B6" s="9" t="s">
        <v>17</v>
      </c>
      <c r="C6" s="10"/>
      <c r="D6" s="10"/>
      <c r="E6" s="10"/>
      <c r="F6" s="10"/>
      <c r="G6" s="11"/>
      <c r="H6" s="12"/>
      <c r="I6" s="12"/>
      <c r="J6" s="12"/>
      <c r="K6" s="12"/>
      <c r="L6" s="12"/>
      <c r="M6" s="12"/>
      <c r="N6" s="91"/>
    </row>
    <row r="7" spans="1:15" ht="20.25" customHeight="1" x14ac:dyDescent="0.25">
      <c r="A7" s="92" t="s">
        <v>81</v>
      </c>
      <c r="B7" s="173" t="s">
        <v>116</v>
      </c>
      <c r="C7" s="66">
        <v>60</v>
      </c>
      <c r="D7" s="174">
        <v>1.63</v>
      </c>
      <c r="E7" s="174">
        <v>4.3099999999999996</v>
      </c>
      <c r="F7" s="174">
        <v>9</v>
      </c>
      <c r="G7" s="174">
        <v>80.28</v>
      </c>
      <c r="H7" s="74">
        <v>0.02</v>
      </c>
      <c r="I7" s="74">
        <v>10</v>
      </c>
      <c r="J7" s="74">
        <v>0</v>
      </c>
      <c r="K7" s="74">
        <v>54.54</v>
      </c>
      <c r="L7" s="74">
        <v>33.479999999999997</v>
      </c>
      <c r="M7" s="67">
        <v>10.86</v>
      </c>
      <c r="N7" s="138">
        <v>0.44</v>
      </c>
    </row>
    <row r="8" spans="1:15" ht="20.25" customHeight="1" x14ac:dyDescent="0.25">
      <c r="A8" s="92" t="s">
        <v>55</v>
      </c>
      <c r="B8" s="173" t="s">
        <v>119</v>
      </c>
      <c r="C8" s="66" t="s">
        <v>123</v>
      </c>
      <c r="D8" s="67">
        <v>5.45</v>
      </c>
      <c r="E8" s="67">
        <v>5.78</v>
      </c>
      <c r="F8" s="67">
        <v>30.45</v>
      </c>
      <c r="G8" s="74">
        <v>195.7</v>
      </c>
      <c r="H8" s="74">
        <v>2.8000000000000001E-2</v>
      </c>
      <c r="I8" s="74">
        <v>0</v>
      </c>
      <c r="J8" s="74">
        <v>28.57</v>
      </c>
      <c r="K8" s="74">
        <v>12.14</v>
      </c>
      <c r="L8" s="74">
        <v>37.57</v>
      </c>
      <c r="M8" s="67">
        <v>8.14</v>
      </c>
      <c r="N8" s="138">
        <v>0.81</v>
      </c>
    </row>
    <row r="9" spans="1:15" ht="20.25" customHeight="1" x14ac:dyDescent="0.25">
      <c r="A9" s="92" t="s">
        <v>82</v>
      </c>
      <c r="B9" s="173" t="s">
        <v>18</v>
      </c>
      <c r="C9" s="66">
        <v>30</v>
      </c>
      <c r="D9" s="67">
        <v>1.77</v>
      </c>
      <c r="E9" s="67">
        <v>0.22</v>
      </c>
      <c r="F9" s="67">
        <v>10.39</v>
      </c>
      <c r="G9" s="74">
        <v>52.6</v>
      </c>
      <c r="H9" s="74">
        <v>0.4</v>
      </c>
      <c r="I9" s="74">
        <v>0</v>
      </c>
      <c r="J9" s="74">
        <v>0</v>
      </c>
      <c r="K9" s="74">
        <v>9.1999999999999993</v>
      </c>
      <c r="L9" s="74">
        <v>34.799999999999997</v>
      </c>
      <c r="M9" s="67">
        <v>13.2</v>
      </c>
      <c r="N9" s="138">
        <v>0.44</v>
      </c>
    </row>
    <row r="10" spans="1:15" ht="20.25" customHeight="1" x14ac:dyDescent="0.25">
      <c r="A10" s="92" t="s">
        <v>50</v>
      </c>
      <c r="B10" s="173" t="s">
        <v>54</v>
      </c>
      <c r="C10" s="66">
        <v>200</v>
      </c>
      <c r="D10" s="67">
        <v>7.0000000000000007E-2</v>
      </c>
      <c r="E10" s="67">
        <v>0.02</v>
      </c>
      <c r="F10" s="67">
        <v>15</v>
      </c>
      <c r="G10" s="74">
        <v>60</v>
      </c>
      <c r="H10" s="175">
        <v>0.04</v>
      </c>
      <c r="I10" s="175">
        <v>1.33</v>
      </c>
      <c r="J10" s="175">
        <v>10</v>
      </c>
      <c r="K10" s="175">
        <v>126.6</v>
      </c>
      <c r="L10" s="175">
        <v>92.8</v>
      </c>
      <c r="M10" s="67">
        <v>15.4</v>
      </c>
      <c r="N10" s="138">
        <v>0.41</v>
      </c>
    </row>
    <row r="11" spans="1:15" ht="21.6" customHeight="1" thickBot="1" x14ac:dyDescent="0.3">
      <c r="A11" s="95"/>
      <c r="B11" s="187" t="s">
        <v>19</v>
      </c>
      <c r="C11" s="184"/>
      <c r="D11" s="185">
        <f t="shared" ref="D11:N11" si="0">SUM(D7:D10)</f>
        <v>8.92</v>
      </c>
      <c r="E11" s="185">
        <f t="shared" si="0"/>
        <v>10.33</v>
      </c>
      <c r="F11" s="185">
        <f t="shared" si="0"/>
        <v>64.84</v>
      </c>
      <c r="G11" s="185">
        <f t="shared" si="0"/>
        <v>388.58000000000004</v>
      </c>
      <c r="H11" s="185">
        <f t="shared" si="0"/>
        <v>0.48799999999999999</v>
      </c>
      <c r="I11" s="185">
        <f t="shared" si="0"/>
        <v>11.33</v>
      </c>
      <c r="J11" s="185">
        <f t="shared" si="0"/>
        <v>38.57</v>
      </c>
      <c r="K11" s="185">
        <f t="shared" si="0"/>
        <v>202.48000000000002</v>
      </c>
      <c r="L11" s="185">
        <f t="shared" si="0"/>
        <v>198.64999999999998</v>
      </c>
      <c r="M11" s="185">
        <f t="shared" si="0"/>
        <v>47.6</v>
      </c>
      <c r="N11" s="186">
        <f t="shared" si="0"/>
        <v>2.1</v>
      </c>
    </row>
    <row r="12" spans="1:15" ht="20.25" customHeight="1" x14ac:dyDescent="0.25">
      <c r="A12" s="103"/>
      <c r="B12" s="85" t="s">
        <v>20</v>
      </c>
      <c r="C12" s="104"/>
      <c r="D12" s="105"/>
      <c r="E12" s="105"/>
      <c r="F12" s="105"/>
      <c r="G12" s="106"/>
      <c r="H12" s="106"/>
      <c r="I12" s="106"/>
      <c r="J12" s="106"/>
      <c r="K12" s="106"/>
      <c r="L12" s="106"/>
      <c r="M12" s="105"/>
      <c r="N12" s="107"/>
    </row>
    <row r="13" spans="1:15" ht="18.75" customHeight="1" x14ac:dyDescent="0.25">
      <c r="A13" s="108"/>
      <c r="B13" s="24" t="s">
        <v>17</v>
      </c>
      <c r="C13" s="184"/>
      <c r="D13" s="67"/>
      <c r="E13" s="67"/>
      <c r="F13" s="67"/>
      <c r="G13" s="74"/>
      <c r="H13" s="74"/>
      <c r="I13" s="74"/>
      <c r="J13" s="74"/>
      <c r="K13" s="74"/>
      <c r="L13" s="74"/>
      <c r="M13" s="67"/>
      <c r="N13" s="138"/>
    </row>
    <row r="14" spans="1:15" ht="20.25" customHeight="1" x14ac:dyDescent="0.25">
      <c r="A14" s="92" t="s">
        <v>91</v>
      </c>
      <c r="B14" s="28" t="s">
        <v>58</v>
      </c>
      <c r="C14" s="188">
        <v>250</v>
      </c>
      <c r="D14" s="67">
        <v>10.38</v>
      </c>
      <c r="E14" s="67">
        <v>16.399999999999999</v>
      </c>
      <c r="F14" s="67">
        <v>74.03</v>
      </c>
      <c r="G14" s="74">
        <v>378.75</v>
      </c>
      <c r="H14" s="74">
        <v>0.18</v>
      </c>
      <c r="I14" s="74">
        <v>0.96</v>
      </c>
      <c r="J14" s="74">
        <v>54.8</v>
      </c>
      <c r="K14" s="74">
        <v>149.62</v>
      </c>
      <c r="L14" s="74">
        <v>234.98</v>
      </c>
      <c r="M14" s="74">
        <v>70.819999999999993</v>
      </c>
      <c r="N14" s="138">
        <v>1.73</v>
      </c>
    </row>
    <row r="15" spans="1:15" ht="20.25" customHeight="1" x14ac:dyDescent="0.25">
      <c r="A15" s="92" t="s">
        <v>85</v>
      </c>
      <c r="B15" s="176" t="s">
        <v>59</v>
      </c>
      <c r="C15" s="188">
        <v>1</v>
      </c>
      <c r="D15" s="67">
        <v>5.08</v>
      </c>
      <c r="E15" s="67">
        <v>4.5999999999999996</v>
      </c>
      <c r="F15" s="67">
        <v>0.28000000000000003</v>
      </c>
      <c r="G15" s="74">
        <v>63</v>
      </c>
      <c r="H15" s="74">
        <v>0.03</v>
      </c>
      <c r="I15" s="74">
        <v>0</v>
      </c>
      <c r="J15" s="74">
        <v>100</v>
      </c>
      <c r="K15" s="74">
        <v>22</v>
      </c>
      <c r="L15" s="74">
        <v>76.8</v>
      </c>
      <c r="M15" s="74">
        <v>4.8</v>
      </c>
      <c r="N15" s="138">
        <v>1</v>
      </c>
      <c r="O15" s="29"/>
    </row>
    <row r="16" spans="1:15" ht="20.25" customHeight="1" x14ac:dyDescent="0.25">
      <c r="A16" s="92" t="s">
        <v>82</v>
      </c>
      <c r="B16" s="164" t="s">
        <v>18</v>
      </c>
      <c r="C16" s="189">
        <v>30</v>
      </c>
      <c r="D16" s="67">
        <v>1.77</v>
      </c>
      <c r="E16" s="67">
        <v>0.22</v>
      </c>
      <c r="F16" s="67">
        <v>10.39</v>
      </c>
      <c r="G16" s="74">
        <v>52.6</v>
      </c>
      <c r="H16" s="74">
        <v>0.4</v>
      </c>
      <c r="I16" s="74">
        <v>0</v>
      </c>
      <c r="J16" s="74">
        <v>0</v>
      </c>
      <c r="K16" s="74">
        <v>9.1999999999999993</v>
      </c>
      <c r="L16" s="74">
        <v>34.799999999999997</v>
      </c>
      <c r="M16" s="67">
        <v>13.2</v>
      </c>
      <c r="N16" s="138">
        <v>0.44</v>
      </c>
    </row>
    <row r="17" spans="1:14" ht="20.25" customHeight="1" x14ac:dyDescent="0.25">
      <c r="A17" s="92" t="s">
        <v>47</v>
      </c>
      <c r="B17" s="164" t="s">
        <v>62</v>
      </c>
      <c r="C17" s="66">
        <v>200</v>
      </c>
      <c r="D17" s="73">
        <v>3.02</v>
      </c>
      <c r="E17" s="73">
        <v>2.67</v>
      </c>
      <c r="F17" s="73">
        <v>15.94</v>
      </c>
      <c r="G17" s="73">
        <v>100.6</v>
      </c>
      <c r="H17" s="175">
        <v>4.3999999999999997E-2</v>
      </c>
      <c r="I17" s="175">
        <v>1.3</v>
      </c>
      <c r="J17" s="175">
        <v>20</v>
      </c>
      <c r="K17" s="175">
        <v>125.6</v>
      </c>
      <c r="L17" s="175">
        <v>90</v>
      </c>
      <c r="M17" s="67">
        <v>14</v>
      </c>
      <c r="N17" s="138">
        <v>0.13400000000000001</v>
      </c>
    </row>
    <row r="18" spans="1:14" ht="18.600000000000001" customHeight="1" thickBot="1" x14ac:dyDescent="0.3">
      <c r="A18" s="108"/>
      <c r="B18" s="24" t="s">
        <v>19</v>
      </c>
      <c r="C18" s="184"/>
      <c r="D18" s="185">
        <f t="shared" ref="D18:N18" si="1">SUM(D14:D17)</f>
        <v>20.25</v>
      </c>
      <c r="E18" s="185">
        <f t="shared" si="1"/>
        <v>23.89</v>
      </c>
      <c r="F18" s="185">
        <f t="shared" si="1"/>
        <v>100.64</v>
      </c>
      <c r="G18" s="185">
        <f t="shared" si="1"/>
        <v>594.95000000000005</v>
      </c>
      <c r="H18" s="185">
        <f t="shared" si="1"/>
        <v>0.65400000000000003</v>
      </c>
      <c r="I18" s="185">
        <f t="shared" si="1"/>
        <v>2.2599999999999998</v>
      </c>
      <c r="J18" s="185">
        <f t="shared" si="1"/>
        <v>174.8</v>
      </c>
      <c r="K18" s="185">
        <f t="shared" si="1"/>
        <v>306.41999999999996</v>
      </c>
      <c r="L18" s="185">
        <f t="shared" si="1"/>
        <v>436.58</v>
      </c>
      <c r="M18" s="185">
        <f t="shared" si="1"/>
        <v>102.82</v>
      </c>
      <c r="N18" s="186">
        <f t="shared" si="1"/>
        <v>3.3039999999999998</v>
      </c>
    </row>
    <row r="19" spans="1:14" ht="20.25" customHeight="1" x14ac:dyDescent="0.3">
      <c r="A19" s="103"/>
      <c r="B19" s="114" t="s">
        <v>23</v>
      </c>
      <c r="C19" s="104"/>
      <c r="D19" s="115"/>
      <c r="E19" s="115"/>
      <c r="F19" s="115"/>
      <c r="G19" s="116"/>
      <c r="H19" s="116"/>
      <c r="I19" s="116"/>
      <c r="J19" s="116"/>
      <c r="K19" s="116"/>
      <c r="L19" s="116"/>
      <c r="M19" s="115"/>
      <c r="N19" s="117"/>
    </row>
    <row r="20" spans="1:14" ht="20.25" customHeight="1" x14ac:dyDescent="0.25">
      <c r="A20" s="108"/>
      <c r="B20" s="9" t="s">
        <v>17</v>
      </c>
      <c r="C20" s="14"/>
      <c r="D20" s="17"/>
      <c r="E20" s="17"/>
      <c r="F20" s="17"/>
      <c r="G20" s="16"/>
      <c r="H20" s="16"/>
      <c r="I20" s="16"/>
      <c r="J20" s="16"/>
      <c r="K20" s="16"/>
      <c r="L20" s="16"/>
      <c r="M20" s="17"/>
      <c r="N20" s="93"/>
    </row>
    <row r="21" spans="1:14" ht="20.25" customHeight="1" x14ac:dyDescent="0.25">
      <c r="A21" s="92" t="s">
        <v>87</v>
      </c>
      <c r="B21" s="173" t="s">
        <v>116</v>
      </c>
      <c r="C21" s="66">
        <v>60</v>
      </c>
      <c r="D21" s="67">
        <v>0.98</v>
      </c>
      <c r="E21" s="67">
        <v>2.4700000000000002</v>
      </c>
      <c r="F21" s="67">
        <v>4.37</v>
      </c>
      <c r="G21" s="74">
        <v>43.74</v>
      </c>
      <c r="H21" s="74">
        <v>2.7E-2</v>
      </c>
      <c r="I21" s="74">
        <v>4.1100000000000003</v>
      </c>
      <c r="J21" s="74">
        <v>0</v>
      </c>
      <c r="K21" s="74">
        <v>16.989999999999998</v>
      </c>
      <c r="L21" s="74">
        <v>24.96</v>
      </c>
      <c r="M21" s="67">
        <v>10.99</v>
      </c>
      <c r="N21" s="138">
        <v>0.78</v>
      </c>
    </row>
    <row r="22" spans="1:14" ht="20.25" customHeight="1" x14ac:dyDescent="0.25">
      <c r="A22" s="92" t="s">
        <v>46</v>
      </c>
      <c r="B22" s="173" t="s">
        <v>80</v>
      </c>
      <c r="C22" s="66">
        <v>120</v>
      </c>
      <c r="D22" s="174">
        <v>4.78</v>
      </c>
      <c r="E22" s="174">
        <v>19.2</v>
      </c>
      <c r="F22" s="174">
        <v>2</v>
      </c>
      <c r="G22" s="174">
        <v>224</v>
      </c>
      <c r="H22" s="74">
        <v>0.03</v>
      </c>
      <c r="I22" s="74">
        <v>4.1100000000000003</v>
      </c>
      <c r="J22" s="74">
        <v>0</v>
      </c>
      <c r="K22" s="74">
        <v>16.989999999999998</v>
      </c>
      <c r="L22" s="74">
        <v>24.96</v>
      </c>
      <c r="M22" s="67">
        <v>10.99</v>
      </c>
      <c r="N22" s="138">
        <v>0.78</v>
      </c>
    </row>
    <row r="23" spans="1:14" ht="20.25" customHeight="1" x14ac:dyDescent="0.25">
      <c r="A23" s="92" t="s">
        <v>82</v>
      </c>
      <c r="B23" s="164" t="s">
        <v>18</v>
      </c>
      <c r="C23" s="66">
        <v>30</v>
      </c>
      <c r="D23" s="67">
        <v>1.77</v>
      </c>
      <c r="E23" s="67">
        <v>0.22</v>
      </c>
      <c r="F23" s="67">
        <v>10.39</v>
      </c>
      <c r="G23" s="74">
        <v>52.6</v>
      </c>
      <c r="H23" s="74">
        <v>0.4</v>
      </c>
      <c r="I23" s="74">
        <v>0</v>
      </c>
      <c r="J23" s="74">
        <v>0</v>
      </c>
      <c r="K23" s="74">
        <v>9.1999999999999993</v>
      </c>
      <c r="L23" s="74">
        <v>34.799999999999997</v>
      </c>
      <c r="M23" s="67">
        <v>13.2</v>
      </c>
      <c r="N23" s="138">
        <v>0.44</v>
      </c>
    </row>
    <row r="24" spans="1:14" ht="20.25" customHeight="1" x14ac:dyDescent="0.25">
      <c r="A24" s="118" t="s">
        <v>53</v>
      </c>
      <c r="B24" s="182" t="s">
        <v>153</v>
      </c>
      <c r="C24" s="183">
        <v>200</v>
      </c>
      <c r="D24" s="67">
        <v>0.13</v>
      </c>
      <c r="E24" s="67">
        <v>0.02</v>
      </c>
      <c r="F24" s="67">
        <v>15.2</v>
      </c>
      <c r="G24" s="74">
        <v>62</v>
      </c>
      <c r="H24" s="74">
        <v>0</v>
      </c>
      <c r="I24" s="74">
        <v>2.83</v>
      </c>
      <c r="J24" s="74">
        <v>0</v>
      </c>
      <c r="K24" s="74">
        <v>14.2</v>
      </c>
      <c r="L24" s="74">
        <v>4.4000000000000004</v>
      </c>
      <c r="M24" s="67">
        <v>2.4</v>
      </c>
      <c r="N24" s="138">
        <v>0.36</v>
      </c>
    </row>
    <row r="25" spans="1:14" ht="20.25" customHeight="1" thickBot="1" x14ac:dyDescent="0.3">
      <c r="A25" s="108"/>
      <c r="B25" s="9" t="s">
        <v>19</v>
      </c>
      <c r="C25" s="14"/>
      <c r="D25" s="23">
        <f t="shared" ref="D25:N25" si="2">SUM(D21:D24)</f>
        <v>7.6599999999999993</v>
      </c>
      <c r="E25" s="23">
        <f t="shared" si="2"/>
        <v>21.909999999999997</v>
      </c>
      <c r="F25" s="23">
        <f t="shared" si="2"/>
        <v>31.96</v>
      </c>
      <c r="G25" s="23">
        <f t="shared" si="2"/>
        <v>382.34000000000003</v>
      </c>
      <c r="H25" s="23">
        <f t="shared" si="2"/>
        <v>0.45700000000000002</v>
      </c>
      <c r="I25" s="23">
        <f t="shared" si="2"/>
        <v>11.05</v>
      </c>
      <c r="J25" s="23">
        <f t="shared" si="2"/>
        <v>0</v>
      </c>
      <c r="K25" s="23">
        <f t="shared" si="2"/>
        <v>57.379999999999995</v>
      </c>
      <c r="L25" s="23">
        <f t="shared" si="2"/>
        <v>89.12</v>
      </c>
      <c r="M25" s="23">
        <f t="shared" si="2"/>
        <v>37.58</v>
      </c>
      <c r="N25" s="96">
        <f t="shared" si="2"/>
        <v>2.36</v>
      </c>
    </row>
    <row r="26" spans="1:14" ht="20.25" customHeight="1" x14ac:dyDescent="0.3">
      <c r="A26" s="103"/>
      <c r="B26" s="114" t="s">
        <v>25</v>
      </c>
      <c r="C26" s="104"/>
      <c r="D26" s="115"/>
      <c r="E26" s="115"/>
      <c r="F26" s="115"/>
      <c r="G26" s="116"/>
      <c r="H26" s="116"/>
      <c r="I26" s="116"/>
      <c r="J26" s="116"/>
      <c r="K26" s="116"/>
      <c r="L26" s="116"/>
      <c r="M26" s="115"/>
      <c r="N26" s="117"/>
    </row>
    <row r="27" spans="1:14" ht="20.25" customHeight="1" x14ac:dyDescent="0.25">
      <c r="A27" s="119"/>
      <c r="B27" s="190" t="s">
        <v>17</v>
      </c>
      <c r="C27" s="191"/>
      <c r="D27" s="192"/>
      <c r="E27" s="192"/>
      <c r="F27" s="192"/>
      <c r="G27" s="193"/>
      <c r="H27" s="193"/>
      <c r="I27" s="193"/>
      <c r="J27" s="193"/>
      <c r="K27" s="193"/>
      <c r="L27" s="193"/>
      <c r="M27" s="67"/>
      <c r="N27" s="138"/>
    </row>
    <row r="28" spans="1:14" ht="20.25" customHeight="1" x14ac:dyDescent="0.25">
      <c r="A28" s="92" t="s">
        <v>52</v>
      </c>
      <c r="B28" s="28" t="s">
        <v>63</v>
      </c>
      <c r="C28" s="66">
        <v>100</v>
      </c>
      <c r="D28" s="67">
        <v>18.989999999999998</v>
      </c>
      <c r="E28" s="67">
        <v>14.37</v>
      </c>
      <c r="F28" s="67">
        <v>36.4</v>
      </c>
      <c r="G28" s="74">
        <v>351</v>
      </c>
      <c r="H28" s="74">
        <v>6.8000000000000005E-2</v>
      </c>
      <c r="I28" s="74">
        <v>2.1</v>
      </c>
      <c r="J28" s="74">
        <v>74.2</v>
      </c>
      <c r="K28" s="74">
        <v>163.41999999999999</v>
      </c>
      <c r="L28" s="74">
        <v>222.8</v>
      </c>
      <c r="M28" s="74">
        <v>31.54</v>
      </c>
      <c r="N28" s="138">
        <v>1.08</v>
      </c>
    </row>
    <row r="29" spans="1:14" s="40" customFormat="1" ht="20.25" customHeight="1" x14ac:dyDescent="0.25">
      <c r="A29" s="92" t="s">
        <v>97</v>
      </c>
      <c r="B29" s="176" t="s">
        <v>146</v>
      </c>
      <c r="C29" s="66">
        <v>20</v>
      </c>
      <c r="D29" s="67">
        <v>1.7</v>
      </c>
      <c r="E29" s="67">
        <v>1.6</v>
      </c>
      <c r="F29" s="67">
        <v>11.2</v>
      </c>
      <c r="G29" s="74">
        <v>66</v>
      </c>
      <c r="H29" s="74">
        <v>0</v>
      </c>
      <c r="I29" s="74">
        <v>0.48</v>
      </c>
      <c r="J29" s="74">
        <v>0</v>
      </c>
      <c r="K29" s="74">
        <v>2.4</v>
      </c>
      <c r="L29" s="74">
        <v>3.6</v>
      </c>
      <c r="M29" s="74">
        <v>18</v>
      </c>
      <c r="N29" s="138">
        <v>0.08</v>
      </c>
    </row>
    <row r="30" spans="1:14" s="40" customFormat="1" ht="20.25" customHeight="1" x14ac:dyDescent="0.25">
      <c r="A30" s="92" t="s">
        <v>83</v>
      </c>
      <c r="B30" s="176" t="s">
        <v>18</v>
      </c>
      <c r="C30" s="66">
        <v>30</v>
      </c>
      <c r="D30" s="67">
        <v>1.77</v>
      </c>
      <c r="E30" s="67">
        <v>0.22</v>
      </c>
      <c r="F30" s="67">
        <v>10.39</v>
      </c>
      <c r="G30" s="74">
        <v>52.6</v>
      </c>
      <c r="H30" s="74">
        <v>0.4</v>
      </c>
      <c r="I30" s="74">
        <v>0</v>
      </c>
      <c r="J30" s="74">
        <v>0</v>
      </c>
      <c r="K30" s="74">
        <v>9.1999999999999993</v>
      </c>
      <c r="L30" s="74">
        <v>34.799999999999997</v>
      </c>
      <c r="M30" s="67">
        <v>13.2</v>
      </c>
      <c r="N30" s="138">
        <v>0.44</v>
      </c>
    </row>
    <row r="31" spans="1:14" ht="20.25" customHeight="1" x14ac:dyDescent="0.25">
      <c r="A31" s="92" t="s">
        <v>50</v>
      </c>
      <c r="B31" s="173" t="s">
        <v>54</v>
      </c>
      <c r="C31" s="66">
        <v>200</v>
      </c>
      <c r="D31" s="67">
        <v>7.0000000000000007E-2</v>
      </c>
      <c r="E31" s="67">
        <v>0.02</v>
      </c>
      <c r="F31" s="67">
        <v>15</v>
      </c>
      <c r="G31" s="74">
        <v>60</v>
      </c>
      <c r="H31" s="175">
        <v>0.04</v>
      </c>
      <c r="I31" s="175">
        <v>1.33</v>
      </c>
      <c r="J31" s="175">
        <v>10</v>
      </c>
      <c r="K31" s="175">
        <v>126.6</v>
      </c>
      <c r="L31" s="175">
        <v>92.8</v>
      </c>
      <c r="M31" s="67">
        <v>15.4</v>
      </c>
      <c r="N31" s="138">
        <v>0.41</v>
      </c>
    </row>
    <row r="32" spans="1:14" ht="21.6" customHeight="1" thickBot="1" x14ac:dyDescent="0.3">
      <c r="A32" s="108"/>
      <c r="B32" s="9" t="s">
        <v>19</v>
      </c>
      <c r="C32" s="14"/>
      <c r="D32" s="23">
        <f t="shared" ref="D32:N32" si="3">SUM(D28:D31)</f>
        <v>22.529999999999998</v>
      </c>
      <c r="E32" s="23">
        <f t="shared" si="3"/>
        <v>16.209999999999997</v>
      </c>
      <c r="F32" s="23">
        <f t="shared" si="3"/>
        <v>72.989999999999995</v>
      </c>
      <c r="G32" s="23">
        <f t="shared" si="3"/>
        <v>529.6</v>
      </c>
      <c r="H32" s="23">
        <f t="shared" si="3"/>
        <v>0.50800000000000001</v>
      </c>
      <c r="I32" s="23">
        <f t="shared" si="3"/>
        <v>3.91</v>
      </c>
      <c r="J32" s="23">
        <f t="shared" si="3"/>
        <v>84.2</v>
      </c>
      <c r="K32" s="23">
        <f t="shared" si="3"/>
        <v>301.62</v>
      </c>
      <c r="L32" s="23">
        <f t="shared" si="3"/>
        <v>354</v>
      </c>
      <c r="M32" s="23">
        <f t="shared" si="3"/>
        <v>78.14</v>
      </c>
      <c r="N32" s="96">
        <f t="shared" si="3"/>
        <v>2.0100000000000002</v>
      </c>
    </row>
    <row r="33" spans="1:15" customFormat="1" ht="25.9" customHeight="1" x14ac:dyDescent="0.3">
      <c r="A33" s="103"/>
      <c r="B33" s="114" t="s">
        <v>27</v>
      </c>
      <c r="C33" s="104"/>
      <c r="D33" s="115"/>
      <c r="E33" s="115"/>
      <c r="F33" s="115"/>
      <c r="G33" s="116"/>
      <c r="H33" s="116"/>
      <c r="I33" s="116"/>
      <c r="J33" s="116"/>
      <c r="K33" s="116"/>
      <c r="L33" s="116"/>
      <c r="M33" s="115"/>
      <c r="N33" s="117"/>
    </row>
    <row r="34" spans="1:15" ht="20.25" customHeight="1" x14ac:dyDescent="0.25">
      <c r="A34" s="108"/>
      <c r="B34" s="187" t="s">
        <v>17</v>
      </c>
      <c r="C34" s="184"/>
      <c r="D34" s="67"/>
      <c r="E34" s="67"/>
      <c r="F34" s="67"/>
      <c r="G34" s="74"/>
      <c r="H34" s="74"/>
      <c r="I34" s="74"/>
      <c r="J34" s="74"/>
      <c r="K34" s="74"/>
      <c r="L34" s="74"/>
      <c r="M34" s="67"/>
      <c r="N34" s="138"/>
    </row>
    <row r="35" spans="1:15" ht="21.75" customHeight="1" x14ac:dyDescent="0.25">
      <c r="A35" s="120" t="s">
        <v>96</v>
      </c>
      <c r="B35" s="180" t="s">
        <v>64</v>
      </c>
      <c r="C35" s="181">
        <v>180</v>
      </c>
      <c r="D35" s="73">
        <v>3.78</v>
      </c>
      <c r="E35" s="73">
        <v>7.78</v>
      </c>
      <c r="F35" s="73">
        <v>39.29</v>
      </c>
      <c r="G35" s="73">
        <v>242</v>
      </c>
      <c r="H35" s="160">
        <v>0.03</v>
      </c>
      <c r="I35" s="74">
        <v>0</v>
      </c>
      <c r="J35" s="74">
        <v>40</v>
      </c>
      <c r="K35" s="74">
        <v>17.04</v>
      </c>
      <c r="L35" s="74">
        <v>82.38</v>
      </c>
      <c r="M35" s="67">
        <v>27.89</v>
      </c>
      <c r="N35" s="138">
        <v>0.59</v>
      </c>
    </row>
    <row r="36" spans="1:15" ht="21.75" customHeight="1" x14ac:dyDescent="0.25">
      <c r="A36" s="120" t="s">
        <v>95</v>
      </c>
      <c r="B36" s="180" t="s">
        <v>154</v>
      </c>
      <c r="C36" s="181" t="s">
        <v>110</v>
      </c>
      <c r="D36" s="73">
        <v>9.75</v>
      </c>
      <c r="E36" s="73">
        <v>11.24</v>
      </c>
      <c r="F36" s="73">
        <v>11.62</v>
      </c>
      <c r="G36" s="73">
        <v>186</v>
      </c>
      <c r="H36" s="160">
        <v>5.8000000000000003E-2</v>
      </c>
      <c r="I36" s="74">
        <v>0.48</v>
      </c>
      <c r="J36" s="74">
        <v>35.9</v>
      </c>
      <c r="K36" s="74">
        <v>54</v>
      </c>
      <c r="L36" s="74">
        <v>137</v>
      </c>
      <c r="M36" s="67">
        <v>30.18</v>
      </c>
      <c r="N36" s="138">
        <v>1.07</v>
      </c>
    </row>
    <row r="37" spans="1:15" ht="20.25" customHeight="1" x14ac:dyDescent="0.25">
      <c r="A37" s="92" t="s">
        <v>90</v>
      </c>
      <c r="B37" s="173" t="s">
        <v>18</v>
      </c>
      <c r="C37" s="162">
        <v>30</v>
      </c>
      <c r="D37" s="67">
        <v>1.77</v>
      </c>
      <c r="E37" s="67">
        <v>0.22</v>
      </c>
      <c r="F37" s="67">
        <v>10.39</v>
      </c>
      <c r="G37" s="74">
        <v>52.6</v>
      </c>
      <c r="H37" s="74">
        <v>0.4</v>
      </c>
      <c r="I37" s="74">
        <v>0</v>
      </c>
      <c r="J37" s="74">
        <v>0</v>
      </c>
      <c r="K37" s="74">
        <v>9.1999999999999993</v>
      </c>
      <c r="L37" s="74">
        <v>34.799999999999997</v>
      </c>
      <c r="M37" s="67">
        <v>13.2</v>
      </c>
      <c r="N37" s="138">
        <v>0.44</v>
      </c>
    </row>
    <row r="38" spans="1:15" ht="20.25" customHeight="1" x14ac:dyDescent="0.25">
      <c r="A38" s="92" t="s">
        <v>50</v>
      </c>
      <c r="B38" s="173" t="s">
        <v>54</v>
      </c>
      <c r="C38" s="66">
        <v>200</v>
      </c>
      <c r="D38" s="67">
        <v>7.0000000000000007E-2</v>
      </c>
      <c r="E38" s="67">
        <v>0.02</v>
      </c>
      <c r="F38" s="67">
        <v>15</v>
      </c>
      <c r="G38" s="74">
        <v>60</v>
      </c>
      <c r="H38" s="175">
        <v>0.04</v>
      </c>
      <c r="I38" s="175">
        <v>1.33</v>
      </c>
      <c r="J38" s="175">
        <v>10</v>
      </c>
      <c r="K38" s="175">
        <v>126.6</v>
      </c>
      <c r="L38" s="175">
        <v>92.8</v>
      </c>
      <c r="M38" s="67">
        <v>15.4</v>
      </c>
      <c r="N38" s="138">
        <v>0.41</v>
      </c>
    </row>
    <row r="39" spans="1:15" ht="20.25" customHeight="1" thickBot="1" x14ac:dyDescent="0.3">
      <c r="A39" s="108"/>
      <c r="B39" s="9" t="s">
        <v>19</v>
      </c>
      <c r="C39" s="14"/>
      <c r="D39" s="23">
        <f t="shared" ref="D39:N39" si="4">SUM(D35:D38)</f>
        <v>15.37</v>
      </c>
      <c r="E39" s="23">
        <f t="shared" si="4"/>
        <v>19.259999999999998</v>
      </c>
      <c r="F39" s="23">
        <f t="shared" si="4"/>
        <v>76.3</v>
      </c>
      <c r="G39" s="23">
        <f t="shared" si="4"/>
        <v>540.6</v>
      </c>
      <c r="H39" s="23">
        <f t="shared" si="4"/>
        <v>0.52800000000000002</v>
      </c>
      <c r="I39" s="23">
        <f t="shared" si="4"/>
        <v>1.81</v>
      </c>
      <c r="J39" s="23">
        <f t="shared" si="4"/>
        <v>85.9</v>
      </c>
      <c r="K39" s="23">
        <f t="shared" si="4"/>
        <v>206.83999999999997</v>
      </c>
      <c r="L39" s="23">
        <f t="shared" si="4"/>
        <v>346.98</v>
      </c>
      <c r="M39" s="23">
        <f t="shared" si="4"/>
        <v>86.67</v>
      </c>
      <c r="N39" s="96">
        <f t="shared" si="4"/>
        <v>2.5100000000000002</v>
      </c>
    </row>
    <row r="40" spans="1:15" ht="20.25" customHeight="1" x14ac:dyDescent="0.3">
      <c r="A40" s="103"/>
      <c r="B40" s="114" t="s">
        <v>28</v>
      </c>
      <c r="C40" s="104"/>
      <c r="D40" s="115"/>
      <c r="E40" s="115"/>
      <c r="F40" s="115"/>
      <c r="G40" s="116"/>
      <c r="H40" s="116"/>
      <c r="I40" s="116"/>
      <c r="J40" s="116"/>
      <c r="K40" s="116"/>
      <c r="L40" s="116"/>
      <c r="M40" s="115"/>
      <c r="N40" s="117"/>
    </row>
    <row r="41" spans="1:15" ht="20.25" customHeight="1" x14ac:dyDescent="0.25">
      <c r="A41" s="108"/>
      <c r="B41" s="9" t="s">
        <v>17</v>
      </c>
      <c r="C41" s="14"/>
      <c r="D41" s="17"/>
      <c r="E41" s="17"/>
      <c r="F41" s="17"/>
      <c r="G41" s="16"/>
      <c r="H41" s="16"/>
      <c r="I41" s="16"/>
      <c r="J41" s="16"/>
      <c r="K41" s="16"/>
      <c r="L41" s="16"/>
      <c r="M41" s="17"/>
      <c r="N41" s="93"/>
    </row>
    <row r="42" spans="1:15" ht="20.25" customHeight="1" x14ac:dyDescent="0.25">
      <c r="A42" s="92" t="s">
        <v>55</v>
      </c>
      <c r="B42" s="28" t="s">
        <v>121</v>
      </c>
      <c r="C42" s="66" t="s">
        <v>123</v>
      </c>
      <c r="D42" s="67">
        <v>10.15</v>
      </c>
      <c r="E42" s="67">
        <v>11.94</v>
      </c>
      <c r="F42" s="67">
        <v>26</v>
      </c>
      <c r="G42" s="74">
        <v>251</v>
      </c>
      <c r="H42" s="74">
        <v>2.8000000000000001E-2</v>
      </c>
      <c r="I42" s="74">
        <v>0</v>
      </c>
      <c r="J42" s="74">
        <v>28.57</v>
      </c>
      <c r="K42" s="74">
        <v>12.14</v>
      </c>
      <c r="L42" s="74">
        <v>37.57</v>
      </c>
      <c r="M42" s="67">
        <v>8.14</v>
      </c>
      <c r="N42" s="138">
        <v>0.81</v>
      </c>
    </row>
    <row r="43" spans="1:15" ht="20.25" customHeight="1" x14ac:dyDescent="0.25">
      <c r="A43" s="92" t="s">
        <v>82</v>
      </c>
      <c r="B43" s="176" t="s">
        <v>18</v>
      </c>
      <c r="C43" s="66">
        <v>30</v>
      </c>
      <c r="D43" s="67">
        <v>1.77</v>
      </c>
      <c r="E43" s="67">
        <v>0.22</v>
      </c>
      <c r="F43" s="67">
        <v>10.39</v>
      </c>
      <c r="G43" s="74">
        <v>52.6</v>
      </c>
      <c r="H43" s="74">
        <v>0.4</v>
      </c>
      <c r="I43" s="74">
        <v>0</v>
      </c>
      <c r="J43" s="74">
        <v>0</v>
      </c>
      <c r="K43" s="74">
        <v>9.1999999999999993</v>
      </c>
      <c r="L43" s="74">
        <v>34.799999999999997</v>
      </c>
      <c r="M43" s="67">
        <v>13.2</v>
      </c>
      <c r="N43" s="138">
        <v>0.44</v>
      </c>
      <c r="O43" s="29"/>
    </row>
    <row r="44" spans="1:15" ht="20.25" customHeight="1" x14ac:dyDescent="0.25">
      <c r="A44" s="92" t="s">
        <v>50</v>
      </c>
      <c r="B44" s="176" t="s">
        <v>66</v>
      </c>
      <c r="C44" s="66">
        <v>200</v>
      </c>
      <c r="D44" s="67">
        <v>0.13</v>
      </c>
      <c r="E44" s="67">
        <v>0.02</v>
      </c>
      <c r="F44" s="67">
        <v>15.2</v>
      </c>
      <c r="G44" s="74">
        <v>62</v>
      </c>
      <c r="H44" s="74">
        <v>0</v>
      </c>
      <c r="I44" s="74">
        <v>2.83</v>
      </c>
      <c r="J44" s="74">
        <v>0</v>
      </c>
      <c r="K44" s="74">
        <v>14.2</v>
      </c>
      <c r="L44" s="74">
        <v>4.4000000000000004</v>
      </c>
      <c r="M44" s="67">
        <v>2.4</v>
      </c>
      <c r="N44" s="138">
        <v>0.36</v>
      </c>
      <c r="O44" s="29"/>
    </row>
    <row r="45" spans="1:15" ht="20.25" customHeight="1" x14ac:dyDescent="0.25">
      <c r="A45" s="108"/>
      <c r="B45" s="187" t="s">
        <v>19</v>
      </c>
      <c r="C45" s="184"/>
      <c r="D45" s="185">
        <f t="shared" ref="D45:N45" si="5">SUM(D42:D44)</f>
        <v>12.05</v>
      </c>
      <c r="E45" s="185">
        <f t="shared" si="5"/>
        <v>12.18</v>
      </c>
      <c r="F45" s="185">
        <f t="shared" si="5"/>
        <v>51.59</v>
      </c>
      <c r="G45" s="185">
        <f t="shared" si="5"/>
        <v>365.6</v>
      </c>
      <c r="H45" s="185">
        <f t="shared" si="5"/>
        <v>0.42800000000000005</v>
      </c>
      <c r="I45" s="185">
        <f t="shared" si="5"/>
        <v>2.83</v>
      </c>
      <c r="J45" s="185">
        <f t="shared" si="5"/>
        <v>28.57</v>
      </c>
      <c r="K45" s="185">
        <f t="shared" si="5"/>
        <v>35.54</v>
      </c>
      <c r="L45" s="185">
        <f t="shared" si="5"/>
        <v>76.77000000000001</v>
      </c>
      <c r="M45" s="185">
        <f t="shared" si="5"/>
        <v>23.74</v>
      </c>
      <c r="N45" s="186">
        <f t="shared" si="5"/>
        <v>1.6099999999999999</v>
      </c>
    </row>
    <row r="46" spans="1:15" ht="20.25" customHeight="1" thickBot="1" x14ac:dyDescent="0.3">
      <c r="A46" s="110"/>
      <c r="B46" s="98"/>
      <c r="C46" s="99"/>
      <c r="D46" s="100"/>
      <c r="E46" s="100"/>
      <c r="F46" s="100"/>
      <c r="G46" s="101"/>
      <c r="H46" s="101"/>
      <c r="I46" s="101"/>
      <c r="J46" s="101"/>
      <c r="K46" s="101"/>
      <c r="L46" s="101"/>
      <c r="M46" s="100"/>
      <c r="N46" s="102"/>
    </row>
    <row r="47" spans="1:15" ht="20.25" customHeight="1" x14ac:dyDescent="0.3">
      <c r="A47" s="103"/>
      <c r="B47" s="114" t="s">
        <v>29</v>
      </c>
      <c r="C47" s="104"/>
      <c r="D47" s="115"/>
      <c r="E47" s="115"/>
      <c r="F47" s="115"/>
      <c r="G47" s="116"/>
      <c r="H47" s="116"/>
      <c r="I47" s="116"/>
      <c r="J47" s="116"/>
      <c r="K47" s="116"/>
      <c r="L47" s="116"/>
      <c r="M47" s="115"/>
      <c r="N47" s="117"/>
    </row>
    <row r="48" spans="1:15" ht="20.25" customHeight="1" x14ac:dyDescent="0.25">
      <c r="A48" s="108"/>
      <c r="B48" s="9" t="s">
        <v>17</v>
      </c>
      <c r="C48" s="14"/>
      <c r="D48" s="17"/>
      <c r="E48" s="17"/>
      <c r="F48" s="17"/>
      <c r="G48" s="16"/>
      <c r="H48" s="16"/>
      <c r="I48" s="16"/>
      <c r="J48" s="16"/>
      <c r="K48" s="16"/>
      <c r="L48" s="16"/>
      <c r="M48" s="17"/>
      <c r="N48" s="93"/>
    </row>
    <row r="49" spans="1:14" ht="20.25" customHeight="1" x14ac:dyDescent="0.25">
      <c r="A49" s="92" t="s">
        <v>92</v>
      </c>
      <c r="B49" s="173" t="s">
        <v>65</v>
      </c>
      <c r="C49" s="66">
        <v>250</v>
      </c>
      <c r="D49" s="174">
        <v>10.38</v>
      </c>
      <c r="E49" s="174">
        <v>16.399999999999999</v>
      </c>
      <c r="F49" s="174">
        <v>47.03</v>
      </c>
      <c r="G49" s="174">
        <v>378.75</v>
      </c>
      <c r="H49" s="74">
        <v>0.21</v>
      </c>
      <c r="I49" s="74">
        <v>1.64</v>
      </c>
      <c r="J49" s="74">
        <v>65.2</v>
      </c>
      <c r="K49" s="74">
        <v>183.88</v>
      </c>
      <c r="L49" s="74">
        <v>245.75</v>
      </c>
      <c r="M49" s="67">
        <v>99.23</v>
      </c>
      <c r="N49" s="138">
        <v>2.9</v>
      </c>
    </row>
    <row r="50" spans="1:14" s="40" customFormat="1" ht="20.25" customHeight="1" x14ac:dyDescent="0.25">
      <c r="A50" s="118" t="s">
        <v>85</v>
      </c>
      <c r="B50" s="182" t="s">
        <v>59</v>
      </c>
      <c r="C50" s="183">
        <v>1</v>
      </c>
      <c r="D50" s="67">
        <v>5.08</v>
      </c>
      <c r="E50" s="67">
        <v>4.5999999999999996</v>
      </c>
      <c r="F50" s="67">
        <v>0.28000000000000003</v>
      </c>
      <c r="G50" s="74">
        <v>63</v>
      </c>
      <c r="H50" s="74">
        <v>0.03</v>
      </c>
      <c r="I50" s="74">
        <v>0</v>
      </c>
      <c r="J50" s="74">
        <v>100</v>
      </c>
      <c r="K50" s="74">
        <v>22</v>
      </c>
      <c r="L50" s="74">
        <v>76.8</v>
      </c>
      <c r="M50" s="74">
        <v>4.8</v>
      </c>
      <c r="N50" s="138">
        <v>1</v>
      </c>
    </row>
    <row r="51" spans="1:14" s="40" customFormat="1" ht="20.25" customHeight="1" x14ac:dyDescent="0.25">
      <c r="A51" s="108" t="s">
        <v>82</v>
      </c>
      <c r="B51" s="176" t="s">
        <v>18</v>
      </c>
      <c r="C51" s="66">
        <v>30</v>
      </c>
      <c r="D51" s="67">
        <v>1.77</v>
      </c>
      <c r="E51" s="67">
        <v>0.22</v>
      </c>
      <c r="F51" s="67">
        <v>10.39</v>
      </c>
      <c r="G51" s="74">
        <v>52.6</v>
      </c>
      <c r="H51" s="74">
        <v>0.4</v>
      </c>
      <c r="I51" s="74">
        <v>0</v>
      </c>
      <c r="J51" s="74">
        <v>0</v>
      </c>
      <c r="K51" s="74">
        <v>9.1999999999999993</v>
      </c>
      <c r="L51" s="74">
        <v>34.799999999999997</v>
      </c>
      <c r="M51" s="67">
        <v>13.2</v>
      </c>
      <c r="N51" s="138">
        <v>0.44</v>
      </c>
    </row>
    <row r="52" spans="1:14" ht="20.25" customHeight="1" x14ac:dyDescent="0.25">
      <c r="A52" s="92" t="s">
        <v>47</v>
      </c>
      <c r="B52" s="164" t="s">
        <v>62</v>
      </c>
      <c r="C52" s="66">
        <v>200</v>
      </c>
      <c r="D52" s="73">
        <v>3.16</v>
      </c>
      <c r="E52" s="73">
        <v>2.67</v>
      </c>
      <c r="F52" s="73">
        <v>15.94</v>
      </c>
      <c r="G52" s="73">
        <v>100.6</v>
      </c>
      <c r="H52" s="175">
        <v>4.3999999999999997E-2</v>
      </c>
      <c r="I52" s="175">
        <v>1.3</v>
      </c>
      <c r="J52" s="175">
        <v>20</v>
      </c>
      <c r="K52" s="175">
        <v>125.6</v>
      </c>
      <c r="L52" s="175">
        <v>90</v>
      </c>
      <c r="M52" s="67">
        <v>14</v>
      </c>
      <c r="N52" s="138">
        <v>0.13400000000000001</v>
      </c>
    </row>
    <row r="53" spans="1:14" ht="20.25" customHeight="1" thickBot="1" x14ac:dyDescent="0.3">
      <c r="A53" s="108"/>
      <c r="B53" s="9" t="s">
        <v>19</v>
      </c>
      <c r="C53" s="14"/>
      <c r="D53" s="23">
        <f t="shared" ref="D53:N53" si="6">SUM(D49:D52)</f>
        <v>20.39</v>
      </c>
      <c r="E53" s="23">
        <f t="shared" si="6"/>
        <v>23.89</v>
      </c>
      <c r="F53" s="23">
        <f t="shared" si="6"/>
        <v>73.64</v>
      </c>
      <c r="G53" s="23">
        <f t="shared" si="6"/>
        <v>594.95000000000005</v>
      </c>
      <c r="H53" s="23">
        <f t="shared" si="6"/>
        <v>0.68400000000000005</v>
      </c>
      <c r="I53" s="23">
        <f t="shared" si="6"/>
        <v>2.94</v>
      </c>
      <c r="J53" s="23">
        <f t="shared" si="6"/>
        <v>185.2</v>
      </c>
      <c r="K53" s="23">
        <f t="shared" si="6"/>
        <v>340.67999999999995</v>
      </c>
      <c r="L53" s="23">
        <f t="shared" si="6"/>
        <v>447.35</v>
      </c>
      <c r="M53" s="23">
        <f t="shared" si="6"/>
        <v>131.23000000000002</v>
      </c>
      <c r="N53" s="96">
        <f t="shared" si="6"/>
        <v>4.4740000000000002</v>
      </c>
    </row>
    <row r="54" spans="1:14" ht="20.25" customHeight="1" x14ac:dyDescent="0.3">
      <c r="A54" s="103"/>
      <c r="B54" s="114" t="s">
        <v>32</v>
      </c>
      <c r="C54" s="104"/>
      <c r="D54" s="115"/>
      <c r="E54" s="115"/>
      <c r="F54" s="115"/>
      <c r="G54" s="116"/>
      <c r="H54" s="116"/>
      <c r="I54" s="116"/>
      <c r="J54" s="116"/>
      <c r="K54" s="116"/>
      <c r="L54" s="116"/>
      <c r="M54" s="115"/>
      <c r="N54" s="117"/>
    </row>
    <row r="55" spans="1:14" ht="20.25" customHeight="1" x14ac:dyDescent="0.25">
      <c r="A55" s="108"/>
      <c r="B55" s="24" t="s">
        <v>17</v>
      </c>
      <c r="C55" s="14"/>
      <c r="D55" s="23"/>
      <c r="E55" s="23"/>
      <c r="F55" s="23"/>
      <c r="G55" s="35"/>
      <c r="H55" s="35"/>
      <c r="I55" s="35"/>
      <c r="J55" s="35"/>
      <c r="K55" s="35"/>
      <c r="L55" s="35"/>
      <c r="M55" s="35"/>
      <c r="N55" s="96"/>
    </row>
    <row r="56" spans="1:14" ht="20.25" customHeight="1" x14ac:dyDescent="0.25">
      <c r="A56" s="108" t="s">
        <v>111</v>
      </c>
      <c r="B56" s="176" t="s">
        <v>40</v>
      </c>
      <c r="C56" s="66">
        <v>250</v>
      </c>
      <c r="D56" s="174">
        <v>31.83</v>
      </c>
      <c r="E56" s="174">
        <v>19.03</v>
      </c>
      <c r="F56" s="174">
        <v>42.9</v>
      </c>
      <c r="G56" s="174">
        <v>470</v>
      </c>
      <c r="H56" s="74">
        <v>0.08</v>
      </c>
      <c r="I56" s="74">
        <v>4.5199999999999996</v>
      </c>
      <c r="J56" s="74">
        <v>14.6</v>
      </c>
      <c r="K56" s="74">
        <v>34.76</v>
      </c>
      <c r="L56" s="74">
        <v>131.5</v>
      </c>
      <c r="M56" s="67">
        <v>40.53</v>
      </c>
      <c r="N56" s="138">
        <v>1.48</v>
      </c>
    </row>
    <row r="57" spans="1:14" ht="20.25" customHeight="1" x14ac:dyDescent="0.25">
      <c r="A57" s="92" t="s">
        <v>82</v>
      </c>
      <c r="B57" s="173" t="s">
        <v>18</v>
      </c>
      <c r="C57" s="66">
        <v>30</v>
      </c>
      <c r="D57" s="67">
        <v>1.77</v>
      </c>
      <c r="E57" s="67">
        <v>0.22</v>
      </c>
      <c r="F57" s="67">
        <v>10.39</v>
      </c>
      <c r="G57" s="74">
        <v>52.6</v>
      </c>
      <c r="H57" s="74">
        <v>0.4</v>
      </c>
      <c r="I57" s="74">
        <v>0</v>
      </c>
      <c r="J57" s="74">
        <v>0</v>
      </c>
      <c r="K57" s="74">
        <v>9.1999999999999993</v>
      </c>
      <c r="L57" s="74">
        <v>34.799999999999997</v>
      </c>
      <c r="M57" s="67">
        <v>13.2</v>
      </c>
      <c r="N57" s="138">
        <v>0.44</v>
      </c>
    </row>
    <row r="58" spans="1:14" ht="20.25" customHeight="1" x14ac:dyDescent="0.25">
      <c r="A58" s="108" t="s">
        <v>50</v>
      </c>
      <c r="B58" s="176" t="s">
        <v>155</v>
      </c>
      <c r="C58" s="66">
        <v>200</v>
      </c>
      <c r="D58" s="67">
        <v>1.52</v>
      </c>
      <c r="E58" s="67">
        <v>1.35</v>
      </c>
      <c r="F58" s="67">
        <v>15.9</v>
      </c>
      <c r="G58" s="74">
        <v>81</v>
      </c>
      <c r="H58" s="74">
        <v>0.04</v>
      </c>
      <c r="I58" s="74">
        <v>1.33</v>
      </c>
      <c r="J58" s="74">
        <v>10</v>
      </c>
      <c r="K58" s="74">
        <v>126.6</v>
      </c>
      <c r="L58" s="74">
        <v>92.8</v>
      </c>
      <c r="M58" s="67">
        <v>15.4</v>
      </c>
      <c r="N58" s="138">
        <v>0.41</v>
      </c>
    </row>
    <row r="59" spans="1:14" ht="20.25" customHeight="1" thickBot="1" x14ac:dyDescent="0.3">
      <c r="A59" s="108"/>
      <c r="B59" s="24" t="s">
        <v>19</v>
      </c>
      <c r="C59" s="184"/>
      <c r="D59" s="185">
        <f t="shared" ref="D59:N59" si="7">SUM(D56:D58)</f>
        <v>35.120000000000005</v>
      </c>
      <c r="E59" s="185">
        <f t="shared" si="7"/>
        <v>20.6</v>
      </c>
      <c r="F59" s="185">
        <f t="shared" si="7"/>
        <v>69.19</v>
      </c>
      <c r="G59" s="185">
        <f t="shared" si="7"/>
        <v>603.6</v>
      </c>
      <c r="H59" s="185">
        <f t="shared" si="7"/>
        <v>0.52</v>
      </c>
      <c r="I59" s="185">
        <f t="shared" si="7"/>
        <v>5.85</v>
      </c>
      <c r="J59" s="185">
        <f t="shared" si="7"/>
        <v>24.6</v>
      </c>
      <c r="K59" s="185">
        <f t="shared" si="7"/>
        <v>170.56</v>
      </c>
      <c r="L59" s="185">
        <f t="shared" si="7"/>
        <v>259.10000000000002</v>
      </c>
      <c r="M59" s="185">
        <f t="shared" si="7"/>
        <v>69.13000000000001</v>
      </c>
      <c r="N59" s="186">
        <f t="shared" si="7"/>
        <v>2.33</v>
      </c>
    </row>
    <row r="60" spans="1:14" ht="20.25" customHeight="1" x14ac:dyDescent="0.3">
      <c r="A60" s="103"/>
      <c r="B60" s="114" t="s">
        <v>33</v>
      </c>
      <c r="C60" s="121"/>
      <c r="D60" s="122"/>
      <c r="E60" s="122"/>
      <c r="F60" s="122"/>
      <c r="G60" s="123"/>
      <c r="H60" s="106"/>
      <c r="I60" s="106"/>
      <c r="J60" s="106"/>
      <c r="K60" s="106"/>
      <c r="L60" s="106"/>
      <c r="M60" s="105"/>
      <c r="N60" s="107"/>
    </row>
    <row r="61" spans="1:14" ht="20.25" customHeight="1" x14ac:dyDescent="0.25">
      <c r="A61" s="108"/>
      <c r="B61" s="24" t="s">
        <v>17</v>
      </c>
      <c r="C61" s="25"/>
      <c r="D61" s="26"/>
      <c r="E61" s="26"/>
      <c r="F61" s="26"/>
      <c r="G61" s="27"/>
      <c r="H61" s="16"/>
      <c r="I61" s="16"/>
      <c r="J61" s="16"/>
      <c r="K61" s="16"/>
      <c r="L61" s="16"/>
      <c r="M61" s="17"/>
      <c r="N61" s="93"/>
    </row>
    <row r="62" spans="1:14" ht="20.25" customHeight="1" x14ac:dyDescent="0.25">
      <c r="A62" s="108" t="s">
        <v>52</v>
      </c>
      <c r="B62" s="28" t="s">
        <v>67</v>
      </c>
      <c r="C62" s="66">
        <v>100</v>
      </c>
      <c r="D62" s="67">
        <v>18.989999999999998</v>
      </c>
      <c r="E62" s="67">
        <v>14.37</v>
      </c>
      <c r="F62" s="67">
        <v>36.4</v>
      </c>
      <c r="G62" s="74">
        <v>351</v>
      </c>
      <c r="H62" s="74">
        <v>6.8000000000000005E-2</v>
      </c>
      <c r="I62" s="74">
        <v>2.1</v>
      </c>
      <c r="J62" s="74">
        <v>74.2</v>
      </c>
      <c r="K62" s="74">
        <v>163.41999999999999</v>
      </c>
      <c r="L62" s="74">
        <v>222.8</v>
      </c>
      <c r="M62" s="74">
        <v>31.54</v>
      </c>
      <c r="N62" s="138">
        <v>1.08</v>
      </c>
    </row>
    <row r="63" spans="1:14" ht="20.25" customHeight="1" x14ac:dyDescent="0.25">
      <c r="A63" s="92" t="s">
        <v>97</v>
      </c>
      <c r="B63" s="176" t="s">
        <v>146</v>
      </c>
      <c r="C63" s="66">
        <v>20</v>
      </c>
      <c r="D63" s="67">
        <v>1.7</v>
      </c>
      <c r="E63" s="67">
        <v>1.6</v>
      </c>
      <c r="F63" s="67">
        <v>11.2</v>
      </c>
      <c r="G63" s="74">
        <v>66</v>
      </c>
      <c r="H63" s="74">
        <v>0</v>
      </c>
      <c r="I63" s="74">
        <v>0.48</v>
      </c>
      <c r="J63" s="74">
        <v>0</v>
      </c>
      <c r="K63" s="74">
        <v>2.4</v>
      </c>
      <c r="L63" s="74">
        <v>3.6</v>
      </c>
      <c r="M63" s="74">
        <v>18</v>
      </c>
      <c r="N63" s="138">
        <v>0.08</v>
      </c>
    </row>
    <row r="64" spans="1:14" ht="20.25" customHeight="1" x14ac:dyDescent="0.25">
      <c r="A64" s="108" t="s">
        <v>50</v>
      </c>
      <c r="B64" s="19" t="s">
        <v>54</v>
      </c>
      <c r="C64" s="57">
        <v>200</v>
      </c>
      <c r="D64" s="17">
        <v>1.52</v>
      </c>
      <c r="E64" s="17">
        <v>1.35</v>
      </c>
      <c r="F64" s="17">
        <v>15.9</v>
      </c>
      <c r="G64" s="16">
        <v>81</v>
      </c>
      <c r="H64" s="16">
        <v>0.04</v>
      </c>
      <c r="I64" s="16">
        <v>1.33</v>
      </c>
      <c r="J64" s="16">
        <v>10</v>
      </c>
      <c r="K64" s="16">
        <v>126.6</v>
      </c>
      <c r="L64" s="16">
        <v>92.8</v>
      </c>
      <c r="M64" s="17">
        <v>15.4</v>
      </c>
      <c r="N64" s="93">
        <v>0.41</v>
      </c>
    </row>
    <row r="65" spans="1:14" ht="20.25" customHeight="1" thickBot="1" x14ac:dyDescent="0.3">
      <c r="A65" s="108"/>
      <c r="B65" s="9" t="s">
        <v>19</v>
      </c>
      <c r="C65" s="14"/>
      <c r="D65" s="23">
        <f t="shared" ref="D65:N65" si="8">SUM(D62:D64)</f>
        <v>22.209999999999997</v>
      </c>
      <c r="E65" s="23">
        <f t="shared" si="8"/>
        <v>17.32</v>
      </c>
      <c r="F65" s="23">
        <f t="shared" si="8"/>
        <v>63.499999999999993</v>
      </c>
      <c r="G65" s="23">
        <f t="shared" si="8"/>
        <v>498</v>
      </c>
      <c r="H65" s="23">
        <f t="shared" si="8"/>
        <v>0.10800000000000001</v>
      </c>
      <c r="I65" s="23">
        <f t="shared" si="8"/>
        <v>3.91</v>
      </c>
      <c r="J65" s="23">
        <f t="shared" si="8"/>
        <v>84.2</v>
      </c>
      <c r="K65" s="23">
        <f t="shared" si="8"/>
        <v>292.41999999999996</v>
      </c>
      <c r="L65" s="23">
        <f t="shared" si="8"/>
        <v>319.2</v>
      </c>
      <c r="M65" s="23">
        <f t="shared" si="8"/>
        <v>64.94</v>
      </c>
      <c r="N65" s="96">
        <f t="shared" si="8"/>
        <v>1.57</v>
      </c>
    </row>
    <row r="66" spans="1:14" customFormat="1" ht="20.25" x14ac:dyDescent="0.3">
      <c r="A66" s="103"/>
      <c r="B66" s="114" t="s">
        <v>34</v>
      </c>
      <c r="C66" s="104"/>
      <c r="D66" s="115"/>
      <c r="E66" s="115"/>
      <c r="F66" s="115"/>
      <c r="G66" s="116"/>
      <c r="H66" s="116"/>
      <c r="I66" s="116"/>
      <c r="J66" s="116"/>
      <c r="K66" s="116"/>
      <c r="L66" s="116"/>
      <c r="M66" s="115"/>
      <c r="N66" s="117"/>
    </row>
    <row r="67" spans="1:14" ht="20.25" customHeight="1" x14ac:dyDescent="0.25">
      <c r="A67" s="108"/>
      <c r="B67" s="9" t="s">
        <v>17</v>
      </c>
      <c r="C67" s="14"/>
      <c r="D67" s="17"/>
      <c r="E67" s="17"/>
      <c r="F67" s="17"/>
      <c r="G67" s="16"/>
      <c r="H67" s="16"/>
      <c r="I67" s="16"/>
      <c r="J67" s="16"/>
      <c r="K67" s="16"/>
      <c r="L67" s="16"/>
      <c r="M67" s="17"/>
      <c r="N67" s="93"/>
    </row>
    <row r="68" spans="1:14" ht="20.25" customHeight="1" x14ac:dyDescent="0.25">
      <c r="A68" s="108" t="s">
        <v>93</v>
      </c>
      <c r="B68" s="61" t="s">
        <v>147</v>
      </c>
      <c r="C68" s="59">
        <v>250</v>
      </c>
      <c r="D68" s="17">
        <v>7.12</v>
      </c>
      <c r="E68" s="17">
        <v>12.91</v>
      </c>
      <c r="F68" s="17">
        <v>51.13</v>
      </c>
      <c r="G68" s="16">
        <v>350</v>
      </c>
      <c r="H68" s="16">
        <v>0.14000000000000001</v>
      </c>
      <c r="I68" s="16">
        <v>1.17</v>
      </c>
      <c r="J68" s="16">
        <v>58</v>
      </c>
      <c r="K68" s="16">
        <v>162.56</v>
      </c>
      <c r="L68" s="16">
        <v>241.51</v>
      </c>
      <c r="M68" s="16">
        <v>36.51</v>
      </c>
      <c r="N68" s="93">
        <v>0.97</v>
      </c>
    </row>
    <row r="69" spans="1:14" ht="20.25" customHeight="1" x14ac:dyDescent="0.25">
      <c r="A69" s="108" t="s">
        <v>84</v>
      </c>
      <c r="B69" s="13" t="s">
        <v>148</v>
      </c>
      <c r="C69" s="57">
        <v>10</v>
      </c>
      <c r="D69" s="31">
        <v>1.54</v>
      </c>
      <c r="E69" s="31">
        <v>1.96</v>
      </c>
      <c r="F69" s="31">
        <v>0</v>
      </c>
      <c r="G69" s="31">
        <v>24</v>
      </c>
      <c r="H69" s="16">
        <v>0</v>
      </c>
      <c r="I69" s="16">
        <v>4.5999999999999999E-2</v>
      </c>
      <c r="J69" s="16">
        <v>17.3</v>
      </c>
      <c r="K69" s="16">
        <v>58.6</v>
      </c>
      <c r="L69" s="16">
        <v>33.299999999999997</v>
      </c>
      <c r="M69" s="16">
        <v>33</v>
      </c>
      <c r="N69" s="93">
        <v>0.06</v>
      </c>
    </row>
    <row r="70" spans="1:14" ht="20.25" customHeight="1" x14ac:dyDescent="0.25">
      <c r="A70" s="128" t="s">
        <v>90</v>
      </c>
      <c r="B70" s="13" t="s">
        <v>18</v>
      </c>
      <c r="C70" s="57">
        <v>30</v>
      </c>
      <c r="D70" s="17">
        <v>1.77</v>
      </c>
      <c r="E70" s="17">
        <v>0.22</v>
      </c>
      <c r="F70" s="17">
        <v>10.39</v>
      </c>
      <c r="G70" s="16">
        <v>52.6</v>
      </c>
      <c r="H70" s="16">
        <v>0.4</v>
      </c>
      <c r="I70" s="16">
        <v>0</v>
      </c>
      <c r="J70" s="16">
        <v>0</v>
      </c>
      <c r="K70" s="16">
        <v>9.1999999999999993</v>
      </c>
      <c r="L70" s="16">
        <v>34.799999999999997</v>
      </c>
      <c r="M70" s="17">
        <v>13.2</v>
      </c>
      <c r="N70" s="93">
        <v>0.44</v>
      </c>
    </row>
    <row r="71" spans="1:14" ht="20.25" customHeight="1" x14ac:dyDescent="0.25">
      <c r="A71" s="108" t="s">
        <v>50</v>
      </c>
      <c r="B71" s="19" t="s">
        <v>54</v>
      </c>
      <c r="C71" s="57">
        <v>200</v>
      </c>
      <c r="D71" s="17">
        <v>1.52</v>
      </c>
      <c r="E71" s="17">
        <v>1.35</v>
      </c>
      <c r="F71" s="17">
        <v>15.9</v>
      </c>
      <c r="G71" s="16">
        <v>81</v>
      </c>
      <c r="H71" s="16">
        <v>0.04</v>
      </c>
      <c r="I71" s="16">
        <v>1.33</v>
      </c>
      <c r="J71" s="16">
        <v>10</v>
      </c>
      <c r="K71" s="16">
        <v>126.6</v>
      </c>
      <c r="L71" s="16">
        <v>92.8</v>
      </c>
      <c r="M71" s="17">
        <v>15.4</v>
      </c>
      <c r="N71" s="93">
        <v>0.41</v>
      </c>
    </row>
    <row r="72" spans="1:14" ht="20.25" customHeight="1" thickBot="1" x14ac:dyDescent="0.3">
      <c r="A72" s="110"/>
      <c r="B72" s="98" t="s">
        <v>19</v>
      </c>
      <c r="C72" s="99"/>
      <c r="D72" s="129">
        <f t="shared" ref="D72:N72" si="9">SUM(D68:D71)</f>
        <v>11.95</v>
      </c>
      <c r="E72" s="129">
        <f t="shared" si="9"/>
        <v>16.440000000000001</v>
      </c>
      <c r="F72" s="129">
        <f t="shared" si="9"/>
        <v>77.42</v>
      </c>
      <c r="G72" s="129">
        <f t="shared" si="9"/>
        <v>507.6</v>
      </c>
      <c r="H72" s="129">
        <f t="shared" si="9"/>
        <v>0.58000000000000007</v>
      </c>
      <c r="I72" s="129">
        <f t="shared" si="9"/>
        <v>2.5460000000000003</v>
      </c>
      <c r="J72" s="129">
        <f t="shared" si="9"/>
        <v>85.3</v>
      </c>
      <c r="K72" s="129">
        <f t="shared" si="9"/>
        <v>356.96</v>
      </c>
      <c r="L72" s="129">
        <f t="shared" si="9"/>
        <v>402.41</v>
      </c>
      <c r="M72" s="129">
        <f t="shared" si="9"/>
        <v>98.11</v>
      </c>
      <c r="N72" s="130">
        <f t="shared" si="9"/>
        <v>1.88</v>
      </c>
    </row>
    <row r="73" spans="1:14" ht="20.25" customHeight="1" x14ac:dyDescent="0.25">
      <c r="A73" s="29"/>
      <c r="B73" s="125" t="s">
        <v>19</v>
      </c>
      <c r="C73" s="126"/>
      <c r="D73" s="127">
        <f t="shared" ref="D73:N73" si="10">D11+D18+D25+D32+D39+D45+D53+D59+D65+D72</f>
        <v>176.45000000000002</v>
      </c>
      <c r="E73" s="127">
        <f t="shared" si="10"/>
        <v>182.03</v>
      </c>
      <c r="F73" s="127">
        <f t="shared" si="10"/>
        <v>682.07</v>
      </c>
      <c r="G73" s="127">
        <f t="shared" si="10"/>
        <v>5005.82</v>
      </c>
      <c r="H73" s="127">
        <f t="shared" si="10"/>
        <v>4.9550000000000001</v>
      </c>
      <c r="I73" s="127">
        <f t="shared" si="10"/>
        <v>48.436</v>
      </c>
      <c r="J73" s="127">
        <f t="shared" si="10"/>
        <v>791.34</v>
      </c>
      <c r="K73" s="127">
        <f t="shared" si="10"/>
        <v>2270.9</v>
      </c>
      <c r="L73" s="127">
        <f t="shared" si="10"/>
        <v>2930.1599999999994</v>
      </c>
      <c r="M73" s="127">
        <f t="shared" si="10"/>
        <v>739.96000000000015</v>
      </c>
      <c r="N73" s="127">
        <f t="shared" si="10"/>
        <v>24.148</v>
      </c>
    </row>
    <row r="74" spans="1:14" ht="84" customHeight="1" x14ac:dyDescent="0.25">
      <c r="B74" s="240" t="s">
        <v>35</v>
      </c>
      <c r="C74" s="241"/>
      <c r="D74" s="241"/>
      <c r="E74" s="241"/>
      <c r="F74" s="241"/>
      <c r="G74" s="241"/>
      <c r="H74" s="241"/>
      <c r="I74" s="241"/>
      <c r="J74" s="241"/>
      <c r="K74" s="241"/>
      <c r="L74" s="241"/>
      <c r="M74" s="241"/>
      <c r="N74" s="241"/>
    </row>
    <row r="75" spans="1:14" x14ac:dyDescent="0.25">
      <c r="N75" s="3" t="s">
        <v>36</v>
      </c>
    </row>
    <row r="76" spans="1:14" x14ac:dyDescent="0.25">
      <c r="A76" s="83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</row>
    <row r="77" spans="1:14" x14ac:dyDescent="0.25">
      <c r="A77" s="83"/>
      <c r="B77" s="80"/>
      <c r="C77" s="81"/>
      <c r="D77" s="82"/>
      <c r="E77" s="82"/>
      <c r="F77" s="82"/>
      <c r="G77" s="82"/>
      <c r="H77" s="79"/>
      <c r="I77" s="79"/>
      <c r="J77" s="79"/>
      <c r="K77" s="79"/>
      <c r="L77" s="79"/>
      <c r="M77" s="79"/>
      <c r="N77" s="79"/>
    </row>
    <row r="78" spans="1:14" x14ac:dyDescent="0.25">
      <c r="A78" s="83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</row>
    <row r="79" spans="1:14" x14ac:dyDescent="0.25">
      <c r="A79" s="62"/>
      <c r="B79" s="63"/>
      <c r="C79" s="64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</row>
    <row r="80" spans="1:14" x14ac:dyDescent="0.25">
      <c r="A80" s="83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</row>
    <row r="81" spans="1:14" x14ac:dyDescent="0.25">
      <c r="A81" s="83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</row>
    <row r="82" spans="1:14" x14ac:dyDescent="0.25">
      <c r="A82" s="83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</row>
    <row r="83" spans="1:14" x14ac:dyDescent="0.25">
      <c r="A83" s="83"/>
    </row>
  </sheetData>
  <mergeCells count="10">
    <mergeCell ref="B74:N74"/>
    <mergeCell ref="B1:K1"/>
    <mergeCell ref="A3:A4"/>
    <mergeCell ref="B3:B4"/>
    <mergeCell ref="C3:C4"/>
    <mergeCell ref="D3:D4"/>
    <mergeCell ref="E3:E4"/>
    <mergeCell ref="F3:F4"/>
    <mergeCell ref="G3:G4"/>
    <mergeCell ref="K3:N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106"/>
  <sheetViews>
    <sheetView view="pageBreakPreview" zoomScale="98" zoomScaleNormal="100" zoomScaleSheetLayoutView="98" workbookViewId="0">
      <pane xSplit="5" ySplit="4" topLeftCell="F47" activePane="bottomRight" state="frozen"/>
      <selection pane="topRight" activeCell="D1" sqref="D1"/>
      <selection pane="bottomLeft" activeCell="A5" sqref="A5"/>
      <selection pane="bottomRight" activeCell="D106" sqref="D106"/>
    </sheetView>
  </sheetViews>
  <sheetFormatPr defaultRowHeight="15.75" x14ac:dyDescent="0.25"/>
  <cols>
    <col min="1" max="2" width="5.140625" style="3" customWidth="1"/>
    <col min="3" max="3" width="11" style="40" customWidth="1"/>
    <col min="4" max="4" width="49.85546875" style="3" customWidth="1"/>
    <col min="5" max="6" width="12.28515625" style="3" customWidth="1"/>
    <col min="7" max="7" width="12.7109375" style="3" customWidth="1"/>
    <col min="8" max="8" width="11.28515625" style="3" customWidth="1"/>
    <col min="9" max="9" width="14.42578125" style="3" customWidth="1"/>
    <col min="10" max="10" width="11.7109375" style="3" customWidth="1"/>
    <col min="11" max="11" width="10.5703125" style="40" customWidth="1"/>
    <col min="12" max="12" width="11.7109375" style="3" customWidth="1"/>
    <col min="13" max="13" width="12.28515625" style="3" customWidth="1"/>
    <col min="14" max="14" width="11.85546875" style="3" customWidth="1"/>
    <col min="15" max="15" width="10.5703125" style="3" bestFit="1" customWidth="1"/>
    <col min="16" max="16" width="9.28515625" style="3" bestFit="1" customWidth="1"/>
    <col min="17" max="256" width="9.140625" style="3"/>
    <col min="257" max="257" width="50.85546875" style="3" customWidth="1"/>
    <col min="258" max="258" width="10.7109375" style="3" customWidth="1"/>
    <col min="259" max="259" width="12.28515625" style="3" customWidth="1"/>
    <col min="260" max="261" width="10.5703125" style="3" bestFit="1" customWidth="1"/>
    <col min="262" max="262" width="12" style="3" bestFit="1" customWidth="1"/>
    <col min="263" max="264" width="9.28515625" style="3" bestFit="1" customWidth="1"/>
    <col min="265" max="266" width="10.7109375" style="3" bestFit="1" customWidth="1"/>
    <col min="267" max="268" width="10.85546875" style="3" bestFit="1" customWidth="1"/>
    <col min="269" max="269" width="10.5703125" style="3" bestFit="1" customWidth="1"/>
    <col min="270" max="270" width="9.28515625" style="3" bestFit="1" customWidth="1"/>
    <col min="271" max="512" width="9.140625" style="3"/>
    <col min="513" max="513" width="50.85546875" style="3" customWidth="1"/>
    <col min="514" max="514" width="10.7109375" style="3" customWidth="1"/>
    <col min="515" max="515" width="12.28515625" style="3" customWidth="1"/>
    <col min="516" max="517" width="10.5703125" style="3" bestFit="1" customWidth="1"/>
    <col min="518" max="518" width="12" style="3" bestFit="1" customWidth="1"/>
    <col min="519" max="520" width="9.28515625" style="3" bestFit="1" customWidth="1"/>
    <col min="521" max="522" width="10.7109375" style="3" bestFit="1" customWidth="1"/>
    <col min="523" max="524" width="10.85546875" style="3" bestFit="1" customWidth="1"/>
    <col min="525" max="525" width="10.5703125" style="3" bestFit="1" customWidth="1"/>
    <col min="526" max="526" width="9.28515625" style="3" bestFit="1" customWidth="1"/>
    <col min="527" max="768" width="9.140625" style="3"/>
    <col min="769" max="769" width="50.85546875" style="3" customWidth="1"/>
    <col min="770" max="770" width="10.7109375" style="3" customWidth="1"/>
    <col min="771" max="771" width="12.28515625" style="3" customWidth="1"/>
    <col min="772" max="773" width="10.5703125" style="3" bestFit="1" customWidth="1"/>
    <col min="774" max="774" width="12" style="3" bestFit="1" customWidth="1"/>
    <col min="775" max="776" width="9.28515625" style="3" bestFit="1" customWidth="1"/>
    <col min="777" max="778" width="10.7109375" style="3" bestFit="1" customWidth="1"/>
    <col min="779" max="780" width="10.85546875" style="3" bestFit="1" customWidth="1"/>
    <col min="781" max="781" width="10.5703125" style="3" bestFit="1" customWidth="1"/>
    <col min="782" max="782" width="9.28515625" style="3" bestFit="1" customWidth="1"/>
    <col min="783" max="1024" width="9.140625" style="3"/>
    <col min="1025" max="1025" width="50.85546875" style="3" customWidth="1"/>
    <col min="1026" max="1026" width="10.7109375" style="3" customWidth="1"/>
    <col min="1027" max="1027" width="12.28515625" style="3" customWidth="1"/>
    <col min="1028" max="1029" width="10.5703125" style="3" bestFit="1" customWidth="1"/>
    <col min="1030" max="1030" width="12" style="3" bestFit="1" customWidth="1"/>
    <col min="1031" max="1032" width="9.28515625" style="3" bestFit="1" customWidth="1"/>
    <col min="1033" max="1034" width="10.7109375" style="3" bestFit="1" customWidth="1"/>
    <col min="1035" max="1036" width="10.85546875" style="3" bestFit="1" customWidth="1"/>
    <col min="1037" max="1037" width="10.5703125" style="3" bestFit="1" customWidth="1"/>
    <col min="1038" max="1038" width="9.28515625" style="3" bestFit="1" customWidth="1"/>
    <col min="1039" max="1280" width="9.140625" style="3"/>
    <col min="1281" max="1281" width="50.85546875" style="3" customWidth="1"/>
    <col min="1282" max="1282" width="10.7109375" style="3" customWidth="1"/>
    <col min="1283" max="1283" width="12.28515625" style="3" customWidth="1"/>
    <col min="1284" max="1285" width="10.5703125" style="3" bestFit="1" customWidth="1"/>
    <col min="1286" max="1286" width="12" style="3" bestFit="1" customWidth="1"/>
    <col min="1287" max="1288" width="9.28515625" style="3" bestFit="1" customWidth="1"/>
    <col min="1289" max="1290" width="10.7109375" style="3" bestFit="1" customWidth="1"/>
    <col min="1291" max="1292" width="10.85546875" style="3" bestFit="1" customWidth="1"/>
    <col min="1293" max="1293" width="10.5703125" style="3" bestFit="1" customWidth="1"/>
    <col min="1294" max="1294" width="9.28515625" style="3" bestFit="1" customWidth="1"/>
    <col min="1295" max="1536" width="9.140625" style="3"/>
    <col min="1537" max="1537" width="50.85546875" style="3" customWidth="1"/>
    <col min="1538" max="1538" width="10.7109375" style="3" customWidth="1"/>
    <col min="1539" max="1539" width="12.28515625" style="3" customWidth="1"/>
    <col min="1540" max="1541" width="10.5703125" style="3" bestFit="1" customWidth="1"/>
    <col min="1542" max="1542" width="12" style="3" bestFit="1" customWidth="1"/>
    <col min="1543" max="1544" width="9.28515625" style="3" bestFit="1" customWidth="1"/>
    <col min="1545" max="1546" width="10.7109375" style="3" bestFit="1" customWidth="1"/>
    <col min="1547" max="1548" width="10.85546875" style="3" bestFit="1" customWidth="1"/>
    <col min="1549" max="1549" width="10.5703125" style="3" bestFit="1" customWidth="1"/>
    <col min="1550" max="1550" width="9.28515625" style="3" bestFit="1" customWidth="1"/>
    <col min="1551" max="1792" width="9.140625" style="3"/>
    <col min="1793" max="1793" width="50.85546875" style="3" customWidth="1"/>
    <col min="1794" max="1794" width="10.7109375" style="3" customWidth="1"/>
    <col min="1795" max="1795" width="12.28515625" style="3" customWidth="1"/>
    <col min="1796" max="1797" width="10.5703125" style="3" bestFit="1" customWidth="1"/>
    <col min="1798" max="1798" width="12" style="3" bestFit="1" customWidth="1"/>
    <col min="1799" max="1800" width="9.28515625" style="3" bestFit="1" customWidth="1"/>
    <col min="1801" max="1802" width="10.7109375" style="3" bestFit="1" customWidth="1"/>
    <col min="1803" max="1804" width="10.85546875" style="3" bestFit="1" customWidth="1"/>
    <col min="1805" max="1805" width="10.5703125" style="3" bestFit="1" customWidth="1"/>
    <col min="1806" max="1806" width="9.28515625" style="3" bestFit="1" customWidth="1"/>
    <col min="1807" max="2048" width="9.140625" style="3"/>
    <col min="2049" max="2049" width="50.85546875" style="3" customWidth="1"/>
    <col min="2050" max="2050" width="10.7109375" style="3" customWidth="1"/>
    <col min="2051" max="2051" width="12.28515625" style="3" customWidth="1"/>
    <col min="2052" max="2053" width="10.5703125" style="3" bestFit="1" customWidth="1"/>
    <col min="2054" max="2054" width="12" style="3" bestFit="1" customWidth="1"/>
    <col min="2055" max="2056" width="9.28515625" style="3" bestFit="1" customWidth="1"/>
    <col min="2057" max="2058" width="10.7109375" style="3" bestFit="1" customWidth="1"/>
    <col min="2059" max="2060" width="10.85546875" style="3" bestFit="1" customWidth="1"/>
    <col min="2061" max="2061" width="10.5703125" style="3" bestFit="1" customWidth="1"/>
    <col min="2062" max="2062" width="9.28515625" style="3" bestFit="1" customWidth="1"/>
    <col min="2063" max="2304" width="9.140625" style="3"/>
    <col min="2305" max="2305" width="50.85546875" style="3" customWidth="1"/>
    <col min="2306" max="2306" width="10.7109375" style="3" customWidth="1"/>
    <col min="2307" max="2307" width="12.28515625" style="3" customWidth="1"/>
    <col min="2308" max="2309" width="10.5703125" style="3" bestFit="1" customWidth="1"/>
    <col min="2310" max="2310" width="12" style="3" bestFit="1" customWidth="1"/>
    <col min="2311" max="2312" width="9.28515625" style="3" bestFit="1" customWidth="1"/>
    <col min="2313" max="2314" width="10.7109375" style="3" bestFit="1" customWidth="1"/>
    <col min="2315" max="2316" width="10.85546875" style="3" bestFit="1" customWidth="1"/>
    <col min="2317" max="2317" width="10.5703125" style="3" bestFit="1" customWidth="1"/>
    <col min="2318" max="2318" width="9.28515625" style="3" bestFit="1" customWidth="1"/>
    <col min="2319" max="2560" width="9.140625" style="3"/>
    <col min="2561" max="2561" width="50.85546875" style="3" customWidth="1"/>
    <col min="2562" max="2562" width="10.7109375" style="3" customWidth="1"/>
    <col min="2563" max="2563" width="12.28515625" style="3" customWidth="1"/>
    <col min="2564" max="2565" width="10.5703125" style="3" bestFit="1" customWidth="1"/>
    <col min="2566" max="2566" width="12" style="3" bestFit="1" customWidth="1"/>
    <col min="2567" max="2568" width="9.28515625" style="3" bestFit="1" customWidth="1"/>
    <col min="2569" max="2570" width="10.7109375" style="3" bestFit="1" customWidth="1"/>
    <col min="2571" max="2572" width="10.85546875" style="3" bestFit="1" customWidth="1"/>
    <col min="2573" max="2573" width="10.5703125" style="3" bestFit="1" customWidth="1"/>
    <col min="2574" max="2574" width="9.28515625" style="3" bestFit="1" customWidth="1"/>
    <col min="2575" max="2816" width="9.140625" style="3"/>
    <col min="2817" max="2817" width="50.85546875" style="3" customWidth="1"/>
    <col min="2818" max="2818" width="10.7109375" style="3" customWidth="1"/>
    <col min="2819" max="2819" width="12.28515625" style="3" customWidth="1"/>
    <col min="2820" max="2821" width="10.5703125" style="3" bestFit="1" customWidth="1"/>
    <col min="2822" max="2822" width="12" style="3" bestFit="1" customWidth="1"/>
    <col min="2823" max="2824" width="9.28515625" style="3" bestFit="1" customWidth="1"/>
    <col min="2825" max="2826" width="10.7109375" style="3" bestFit="1" customWidth="1"/>
    <col min="2827" max="2828" width="10.85546875" style="3" bestFit="1" customWidth="1"/>
    <col min="2829" max="2829" width="10.5703125" style="3" bestFit="1" customWidth="1"/>
    <col min="2830" max="2830" width="9.28515625" style="3" bestFit="1" customWidth="1"/>
    <col min="2831" max="3072" width="9.140625" style="3"/>
    <col min="3073" max="3073" width="50.85546875" style="3" customWidth="1"/>
    <col min="3074" max="3074" width="10.7109375" style="3" customWidth="1"/>
    <col min="3075" max="3075" width="12.28515625" style="3" customWidth="1"/>
    <col min="3076" max="3077" width="10.5703125" style="3" bestFit="1" customWidth="1"/>
    <col min="3078" max="3078" width="12" style="3" bestFit="1" customWidth="1"/>
    <col min="3079" max="3080" width="9.28515625" style="3" bestFit="1" customWidth="1"/>
    <col min="3081" max="3082" width="10.7109375" style="3" bestFit="1" customWidth="1"/>
    <col min="3083" max="3084" width="10.85546875" style="3" bestFit="1" customWidth="1"/>
    <col min="3085" max="3085" width="10.5703125" style="3" bestFit="1" customWidth="1"/>
    <col min="3086" max="3086" width="9.28515625" style="3" bestFit="1" customWidth="1"/>
    <col min="3087" max="3328" width="9.140625" style="3"/>
    <col min="3329" max="3329" width="50.85546875" style="3" customWidth="1"/>
    <col min="3330" max="3330" width="10.7109375" style="3" customWidth="1"/>
    <col min="3331" max="3331" width="12.28515625" style="3" customWidth="1"/>
    <col min="3332" max="3333" width="10.5703125" style="3" bestFit="1" customWidth="1"/>
    <col min="3334" max="3334" width="12" style="3" bestFit="1" customWidth="1"/>
    <col min="3335" max="3336" width="9.28515625" style="3" bestFit="1" customWidth="1"/>
    <col min="3337" max="3338" width="10.7109375" style="3" bestFit="1" customWidth="1"/>
    <col min="3339" max="3340" width="10.85546875" style="3" bestFit="1" customWidth="1"/>
    <col min="3341" max="3341" width="10.5703125" style="3" bestFit="1" customWidth="1"/>
    <col min="3342" max="3342" width="9.28515625" style="3" bestFit="1" customWidth="1"/>
    <col min="3343" max="3584" width="9.140625" style="3"/>
    <col min="3585" max="3585" width="50.85546875" style="3" customWidth="1"/>
    <col min="3586" max="3586" width="10.7109375" style="3" customWidth="1"/>
    <col min="3587" max="3587" width="12.28515625" style="3" customWidth="1"/>
    <col min="3588" max="3589" width="10.5703125" style="3" bestFit="1" customWidth="1"/>
    <col min="3590" max="3590" width="12" style="3" bestFit="1" customWidth="1"/>
    <col min="3591" max="3592" width="9.28515625" style="3" bestFit="1" customWidth="1"/>
    <col min="3593" max="3594" width="10.7109375" style="3" bestFit="1" customWidth="1"/>
    <col min="3595" max="3596" width="10.85546875" style="3" bestFit="1" customWidth="1"/>
    <col min="3597" max="3597" width="10.5703125" style="3" bestFit="1" customWidth="1"/>
    <col min="3598" max="3598" width="9.28515625" style="3" bestFit="1" customWidth="1"/>
    <col min="3599" max="3840" width="9.140625" style="3"/>
    <col min="3841" max="3841" width="50.85546875" style="3" customWidth="1"/>
    <col min="3842" max="3842" width="10.7109375" style="3" customWidth="1"/>
    <col min="3843" max="3843" width="12.28515625" style="3" customWidth="1"/>
    <col min="3844" max="3845" width="10.5703125" style="3" bestFit="1" customWidth="1"/>
    <col min="3846" max="3846" width="12" style="3" bestFit="1" customWidth="1"/>
    <col min="3847" max="3848" width="9.28515625" style="3" bestFit="1" customWidth="1"/>
    <col min="3849" max="3850" width="10.7109375" style="3" bestFit="1" customWidth="1"/>
    <col min="3851" max="3852" width="10.85546875" style="3" bestFit="1" customWidth="1"/>
    <col min="3853" max="3853" width="10.5703125" style="3" bestFit="1" customWidth="1"/>
    <col min="3854" max="3854" width="9.28515625" style="3" bestFit="1" customWidth="1"/>
    <col min="3855" max="4096" width="9.140625" style="3"/>
    <col min="4097" max="4097" width="50.85546875" style="3" customWidth="1"/>
    <col min="4098" max="4098" width="10.7109375" style="3" customWidth="1"/>
    <col min="4099" max="4099" width="12.28515625" style="3" customWidth="1"/>
    <col min="4100" max="4101" width="10.5703125" style="3" bestFit="1" customWidth="1"/>
    <col min="4102" max="4102" width="12" style="3" bestFit="1" customWidth="1"/>
    <col min="4103" max="4104" width="9.28515625" style="3" bestFit="1" customWidth="1"/>
    <col min="4105" max="4106" width="10.7109375" style="3" bestFit="1" customWidth="1"/>
    <col min="4107" max="4108" width="10.85546875" style="3" bestFit="1" customWidth="1"/>
    <col min="4109" max="4109" width="10.5703125" style="3" bestFit="1" customWidth="1"/>
    <col min="4110" max="4110" width="9.28515625" style="3" bestFit="1" customWidth="1"/>
    <col min="4111" max="4352" width="9.140625" style="3"/>
    <col min="4353" max="4353" width="50.85546875" style="3" customWidth="1"/>
    <col min="4354" max="4354" width="10.7109375" style="3" customWidth="1"/>
    <col min="4355" max="4355" width="12.28515625" style="3" customWidth="1"/>
    <col min="4356" max="4357" width="10.5703125" style="3" bestFit="1" customWidth="1"/>
    <col min="4358" max="4358" width="12" style="3" bestFit="1" customWidth="1"/>
    <col min="4359" max="4360" width="9.28515625" style="3" bestFit="1" customWidth="1"/>
    <col min="4361" max="4362" width="10.7109375" style="3" bestFit="1" customWidth="1"/>
    <col min="4363" max="4364" width="10.85546875" style="3" bestFit="1" customWidth="1"/>
    <col min="4365" max="4365" width="10.5703125" style="3" bestFit="1" customWidth="1"/>
    <col min="4366" max="4366" width="9.28515625" style="3" bestFit="1" customWidth="1"/>
    <col min="4367" max="4608" width="9.140625" style="3"/>
    <col min="4609" max="4609" width="50.85546875" style="3" customWidth="1"/>
    <col min="4610" max="4610" width="10.7109375" style="3" customWidth="1"/>
    <col min="4611" max="4611" width="12.28515625" style="3" customWidth="1"/>
    <col min="4612" max="4613" width="10.5703125" style="3" bestFit="1" customWidth="1"/>
    <col min="4614" max="4614" width="12" style="3" bestFit="1" customWidth="1"/>
    <col min="4615" max="4616" width="9.28515625" style="3" bestFit="1" customWidth="1"/>
    <col min="4617" max="4618" width="10.7109375" style="3" bestFit="1" customWidth="1"/>
    <col min="4619" max="4620" width="10.85546875" style="3" bestFit="1" customWidth="1"/>
    <col min="4621" max="4621" width="10.5703125" style="3" bestFit="1" customWidth="1"/>
    <col min="4622" max="4622" width="9.28515625" style="3" bestFit="1" customWidth="1"/>
    <col min="4623" max="4864" width="9.140625" style="3"/>
    <col min="4865" max="4865" width="50.85546875" style="3" customWidth="1"/>
    <col min="4866" max="4866" width="10.7109375" style="3" customWidth="1"/>
    <col min="4867" max="4867" width="12.28515625" style="3" customWidth="1"/>
    <col min="4868" max="4869" width="10.5703125" style="3" bestFit="1" customWidth="1"/>
    <col min="4870" max="4870" width="12" style="3" bestFit="1" customWidth="1"/>
    <col min="4871" max="4872" width="9.28515625" style="3" bestFit="1" customWidth="1"/>
    <col min="4873" max="4874" width="10.7109375" style="3" bestFit="1" customWidth="1"/>
    <col min="4875" max="4876" width="10.85546875" style="3" bestFit="1" customWidth="1"/>
    <col min="4877" max="4877" width="10.5703125" style="3" bestFit="1" customWidth="1"/>
    <col min="4878" max="4878" width="9.28515625" style="3" bestFit="1" customWidth="1"/>
    <col min="4879" max="5120" width="9.140625" style="3"/>
    <col min="5121" max="5121" width="50.85546875" style="3" customWidth="1"/>
    <col min="5122" max="5122" width="10.7109375" style="3" customWidth="1"/>
    <col min="5123" max="5123" width="12.28515625" style="3" customWidth="1"/>
    <col min="5124" max="5125" width="10.5703125" style="3" bestFit="1" customWidth="1"/>
    <col min="5126" max="5126" width="12" style="3" bestFit="1" customWidth="1"/>
    <col min="5127" max="5128" width="9.28515625" style="3" bestFit="1" customWidth="1"/>
    <col min="5129" max="5130" width="10.7109375" style="3" bestFit="1" customWidth="1"/>
    <col min="5131" max="5132" width="10.85546875" style="3" bestFit="1" customWidth="1"/>
    <col min="5133" max="5133" width="10.5703125" style="3" bestFit="1" customWidth="1"/>
    <col min="5134" max="5134" width="9.28515625" style="3" bestFit="1" customWidth="1"/>
    <col min="5135" max="5376" width="9.140625" style="3"/>
    <col min="5377" max="5377" width="50.85546875" style="3" customWidth="1"/>
    <col min="5378" max="5378" width="10.7109375" style="3" customWidth="1"/>
    <col min="5379" max="5379" width="12.28515625" style="3" customWidth="1"/>
    <col min="5380" max="5381" width="10.5703125" style="3" bestFit="1" customWidth="1"/>
    <col min="5382" max="5382" width="12" style="3" bestFit="1" customWidth="1"/>
    <col min="5383" max="5384" width="9.28515625" style="3" bestFit="1" customWidth="1"/>
    <col min="5385" max="5386" width="10.7109375" style="3" bestFit="1" customWidth="1"/>
    <col min="5387" max="5388" width="10.85546875" style="3" bestFit="1" customWidth="1"/>
    <col min="5389" max="5389" width="10.5703125" style="3" bestFit="1" customWidth="1"/>
    <col min="5390" max="5390" width="9.28515625" style="3" bestFit="1" customWidth="1"/>
    <col min="5391" max="5632" width="9.140625" style="3"/>
    <col min="5633" max="5633" width="50.85546875" style="3" customWidth="1"/>
    <col min="5634" max="5634" width="10.7109375" style="3" customWidth="1"/>
    <col min="5635" max="5635" width="12.28515625" style="3" customWidth="1"/>
    <col min="5636" max="5637" width="10.5703125" style="3" bestFit="1" customWidth="1"/>
    <col min="5638" max="5638" width="12" style="3" bestFit="1" customWidth="1"/>
    <col min="5639" max="5640" width="9.28515625" style="3" bestFit="1" customWidth="1"/>
    <col min="5641" max="5642" width="10.7109375" style="3" bestFit="1" customWidth="1"/>
    <col min="5643" max="5644" width="10.85546875" style="3" bestFit="1" customWidth="1"/>
    <col min="5645" max="5645" width="10.5703125" style="3" bestFit="1" customWidth="1"/>
    <col min="5646" max="5646" width="9.28515625" style="3" bestFit="1" customWidth="1"/>
    <col min="5647" max="5888" width="9.140625" style="3"/>
    <col min="5889" max="5889" width="50.85546875" style="3" customWidth="1"/>
    <col min="5890" max="5890" width="10.7109375" style="3" customWidth="1"/>
    <col min="5891" max="5891" width="12.28515625" style="3" customWidth="1"/>
    <col min="5892" max="5893" width="10.5703125" style="3" bestFit="1" customWidth="1"/>
    <col min="5894" max="5894" width="12" style="3" bestFit="1" customWidth="1"/>
    <col min="5895" max="5896" width="9.28515625" style="3" bestFit="1" customWidth="1"/>
    <col min="5897" max="5898" width="10.7109375" style="3" bestFit="1" customWidth="1"/>
    <col min="5899" max="5900" width="10.85546875" style="3" bestFit="1" customWidth="1"/>
    <col min="5901" max="5901" width="10.5703125" style="3" bestFit="1" customWidth="1"/>
    <col min="5902" max="5902" width="9.28515625" style="3" bestFit="1" customWidth="1"/>
    <col min="5903" max="6144" width="9.140625" style="3"/>
    <col min="6145" max="6145" width="50.85546875" style="3" customWidth="1"/>
    <col min="6146" max="6146" width="10.7109375" style="3" customWidth="1"/>
    <col min="6147" max="6147" width="12.28515625" style="3" customWidth="1"/>
    <col min="6148" max="6149" width="10.5703125" style="3" bestFit="1" customWidth="1"/>
    <col min="6150" max="6150" width="12" style="3" bestFit="1" customWidth="1"/>
    <col min="6151" max="6152" width="9.28515625" style="3" bestFit="1" customWidth="1"/>
    <col min="6153" max="6154" width="10.7109375" style="3" bestFit="1" customWidth="1"/>
    <col min="6155" max="6156" width="10.85546875" style="3" bestFit="1" customWidth="1"/>
    <col min="6157" max="6157" width="10.5703125" style="3" bestFit="1" customWidth="1"/>
    <col min="6158" max="6158" width="9.28515625" style="3" bestFit="1" customWidth="1"/>
    <col min="6159" max="6400" width="9.140625" style="3"/>
    <col min="6401" max="6401" width="50.85546875" style="3" customWidth="1"/>
    <col min="6402" max="6402" width="10.7109375" style="3" customWidth="1"/>
    <col min="6403" max="6403" width="12.28515625" style="3" customWidth="1"/>
    <col min="6404" max="6405" width="10.5703125" style="3" bestFit="1" customWidth="1"/>
    <col min="6406" max="6406" width="12" style="3" bestFit="1" customWidth="1"/>
    <col min="6407" max="6408" width="9.28515625" style="3" bestFit="1" customWidth="1"/>
    <col min="6409" max="6410" width="10.7109375" style="3" bestFit="1" customWidth="1"/>
    <col min="6411" max="6412" width="10.85546875" style="3" bestFit="1" customWidth="1"/>
    <col min="6413" max="6413" width="10.5703125" style="3" bestFit="1" customWidth="1"/>
    <col min="6414" max="6414" width="9.28515625" style="3" bestFit="1" customWidth="1"/>
    <col min="6415" max="6656" width="9.140625" style="3"/>
    <col min="6657" max="6657" width="50.85546875" style="3" customWidth="1"/>
    <col min="6658" max="6658" width="10.7109375" style="3" customWidth="1"/>
    <col min="6659" max="6659" width="12.28515625" style="3" customWidth="1"/>
    <col min="6660" max="6661" width="10.5703125" style="3" bestFit="1" customWidth="1"/>
    <col min="6662" max="6662" width="12" style="3" bestFit="1" customWidth="1"/>
    <col min="6663" max="6664" width="9.28515625" style="3" bestFit="1" customWidth="1"/>
    <col min="6665" max="6666" width="10.7109375" style="3" bestFit="1" customWidth="1"/>
    <col min="6667" max="6668" width="10.85546875" style="3" bestFit="1" customWidth="1"/>
    <col min="6669" max="6669" width="10.5703125" style="3" bestFit="1" customWidth="1"/>
    <col min="6670" max="6670" width="9.28515625" style="3" bestFit="1" customWidth="1"/>
    <col min="6671" max="6912" width="9.140625" style="3"/>
    <col min="6913" max="6913" width="50.85546875" style="3" customWidth="1"/>
    <col min="6914" max="6914" width="10.7109375" style="3" customWidth="1"/>
    <col min="6915" max="6915" width="12.28515625" style="3" customWidth="1"/>
    <col min="6916" max="6917" width="10.5703125" style="3" bestFit="1" customWidth="1"/>
    <col min="6918" max="6918" width="12" style="3" bestFit="1" customWidth="1"/>
    <col min="6919" max="6920" width="9.28515625" style="3" bestFit="1" customWidth="1"/>
    <col min="6921" max="6922" width="10.7109375" style="3" bestFit="1" customWidth="1"/>
    <col min="6923" max="6924" width="10.85546875" style="3" bestFit="1" customWidth="1"/>
    <col min="6925" max="6925" width="10.5703125" style="3" bestFit="1" customWidth="1"/>
    <col min="6926" max="6926" width="9.28515625" style="3" bestFit="1" customWidth="1"/>
    <col min="6927" max="7168" width="9.140625" style="3"/>
    <col min="7169" max="7169" width="50.85546875" style="3" customWidth="1"/>
    <col min="7170" max="7170" width="10.7109375" style="3" customWidth="1"/>
    <col min="7171" max="7171" width="12.28515625" style="3" customWidth="1"/>
    <col min="7172" max="7173" width="10.5703125" style="3" bestFit="1" customWidth="1"/>
    <col min="7174" max="7174" width="12" style="3" bestFit="1" customWidth="1"/>
    <col min="7175" max="7176" width="9.28515625" style="3" bestFit="1" customWidth="1"/>
    <col min="7177" max="7178" width="10.7109375" style="3" bestFit="1" customWidth="1"/>
    <col min="7179" max="7180" width="10.85546875" style="3" bestFit="1" customWidth="1"/>
    <col min="7181" max="7181" width="10.5703125" style="3" bestFit="1" customWidth="1"/>
    <col min="7182" max="7182" width="9.28515625" style="3" bestFit="1" customWidth="1"/>
    <col min="7183" max="7424" width="9.140625" style="3"/>
    <col min="7425" max="7425" width="50.85546875" style="3" customWidth="1"/>
    <col min="7426" max="7426" width="10.7109375" style="3" customWidth="1"/>
    <col min="7427" max="7427" width="12.28515625" style="3" customWidth="1"/>
    <col min="7428" max="7429" width="10.5703125" style="3" bestFit="1" customWidth="1"/>
    <col min="7430" max="7430" width="12" style="3" bestFit="1" customWidth="1"/>
    <col min="7431" max="7432" width="9.28515625" style="3" bestFit="1" customWidth="1"/>
    <col min="7433" max="7434" width="10.7109375" style="3" bestFit="1" customWidth="1"/>
    <col min="7435" max="7436" width="10.85546875" style="3" bestFit="1" customWidth="1"/>
    <col min="7437" max="7437" width="10.5703125" style="3" bestFit="1" customWidth="1"/>
    <col min="7438" max="7438" width="9.28515625" style="3" bestFit="1" customWidth="1"/>
    <col min="7439" max="7680" width="9.140625" style="3"/>
    <col min="7681" max="7681" width="50.85546875" style="3" customWidth="1"/>
    <col min="7682" max="7682" width="10.7109375" style="3" customWidth="1"/>
    <col min="7683" max="7683" width="12.28515625" style="3" customWidth="1"/>
    <col min="7684" max="7685" width="10.5703125" style="3" bestFit="1" customWidth="1"/>
    <col min="7686" max="7686" width="12" style="3" bestFit="1" customWidth="1"/>
    <col min="7687" max="7688" width="9.28515625" style="3" bestFit="1" customWidth="1"/>
    <col min="7689" max="7690" width="10.7109375" style="3" bestFit="1" customWidth="1"/>
    <col min="7691" max="7692" width="10.85546875" style="3" bestFit="1" customWidth="1"/>
    <col min="7693" max="7693" width="10.5703125" style="3" bestFit="1" customWidth="1"/>
    <col min="7694" max="7694" width="9.28515625" style="3" bestFit="1" customWidth="1"/>
    <col min="7695" max="7936" width="9.140625" style="3"/>
    <col min="7937" max="7937" width="50.85546875" style="3" customWidth="1"/>
    <col min="7938" max="7938" width="10.7109375" style="3" customWidth="1"/>
    <col min="7939" max="7939" width="12.28515625" style="3" customWidth="1"/>
    <col min="7940" max="7941" width="10.5703125" style="3" bestFit="1" customWidth="1"/>
    <col min="7942" max="7942" width="12" style="3" bestFit="1" customWidth="1"/>
    <col min="7943" max="7944" width="9.28515625" style="3" bestFit="1" customWidth="1"/>
    <col min="7945" max="7946" width="10.7109375" style="3" bestFit="1" customWidth="1"/>
    <col min="7947" max="7948" width="10.85546875" style="3" bestFit="1" customWidth="1"/>
    <col min="7949" max="7949" width="10.5703125" style="3" bestFit="1" customWidth="1"/>
    <col min="7950" max="7950" width="9.28515625" style="3" bestFit="1" customWidth="1"/>
    <col min="7951" max="8192" width="9.140625" style="3"/>
    <col min="8193" max="8193" width="50.85546875" style="3" customWidth="1"/>
    <col min="8194" max="8194" width="10.7109375" style="3" customWidth="1"/>
    <col min="8195" max="8195" width="12.28515625" style="3" customWidth="1"/>
    <col min="8196" max="8197" width="10.5703125" style="3" bestFit="1" customWidth="1"/>
    <col min="8198" max="8198" width="12" style="3" bestFit="1" customWidth="1"/>
    <col min="8199" max="8200" width="9.28515625" style="3" bestFit="1" customWidth="1"/>
    <col min="8201" max="8202" width="10.7109375" style="3" bestFit="1" customWidth="1"/>
    <col min="8203" max="8204" width="10.85546875" style="3" bestFit="1" customWidth="1"/>
    <col min="8205" max="8205" width="10.5703125" style="3" bestFit="1" customWidth="1"/>
    <col min="8206" max="8206" width="9.28515625" style="3" bestFit="1" customWidth="1"/>
    <col min="8207" max="8448" width="9.140625" style="3"/>
    <col min="8449" max="8449" width="50.85546875" style="3" customWidth="1"/>
    <col min="8450" max="8450" width="10.7109375" style="3" customWidth="1"/>
    <col min="8451" max="8451" width="12.28515625" style="3" customWidth="1"/>
    <col min="8452" max="8453" width="10.5703125" style="3" bestFit="1" customWidth="1"/>
    <col min="8454" max="8454" width="12" style="3" bestFit="1" customWidth="1"/>
    <col min="8455" max="8456" width="9.28515625" style="3" bestFit="1" customWidth="1"/>
    <col min="8457" max="8458" width="10.7109375" style="3" bestFit="1" customWidth="1"/>
    <col min="8459" max="8460" width="10.85546875" style="3" bestFit="1" customWidth="1"/>
    <col min="8461" max="8461" width="10.5703125" style="3" bestFit="1" customWidth="1"/>
    <col min="8462" max="8462" width="9.28515625" style="3" bestFit="1" customWidth="1"/>
    <col min="8463" max="8704" width="9.140625" style="3"/>
    <col min="8705" max="8705" width="50.85546875" style="3" customWidth="1"/>
    <col min="8706" max="8706" width="10.7109375" style="3" customWidth="1"/>
    <col min="8707" max="8707" width="12.28515625" style="3" customWidth="1"/>
    <col min="8708" max="8709" width="10.5703125" style="3" bestFit="1" customWidth="1"/>
    <col min="8710" max="8710" width="12" style="3" bestFit="1" customWidth="1"/>
    <col min="8711" max="8712" width="9.28515625" style="3" bestFit="1" customWidth="1"/>
    <col min="8713" max="8714" width="10.7109375" style="3" bestFit="1" customWidth="1"/>
    <col min="8715" max="8716" width="10.85546875" style="3" bestFit="1" customWidth="1"/>
    <col min="8717" max="8717" width="10.5703125" style="3" bestFit="1" customWidth="1"/>
    <col min="8718" max="8718" width="9.28515625" style="3" bestFit="1" customWidth="1"/>
    <col min="8719" max="8960" width="9.140625" style="3"/>
    <col min="8961" max="8961" width="50.85546875" style="3" customWidth="1"/>
    <col min="8962" max="8962" width="10.7109375" style="3" customWidth="1"/>
    <col min="8963" max="8963" width="12.28515625" style="3" customWidth="1"/>
    <col min="8964" max="8965" width="10.5703125" style="3" bestFit="1" customWidth="1"/>
    <col min="8966" max="8966" width="12" style="3" bestFit="1" customWidth="1"/>
    <col min="8967" max="8968" width="9.28515625" style="3" bestFit="1" customWidth="1"/>
    <col min="8969" max="8970" width="10.7109375" style="3" bestFit="1" customWidth="1"/>
    <col min="8971" max="8972" width="10.85546875" style="3" bestFit="1" customWidth="1"/>
    <col min="8973" max="8973" width="10.5703125" style="3" bestFit="1" customWidth="1"/>
    <col min="8974" max="8974" width="9.28515625" style="3" bestFit="1" customWidth="1"/>
    <col min="8975" max="9216" width="9.140625" style="3"/>
    <col min="9217" max="9217" width="50.85546875" style="3" customWidth="1"/>
    <col min="9218" max="9218" width="10.7109375" style="3" customWidth="1"/>
    <col min="9219" max="9219" width="12.28515625" style="3" customWidth="1"/>
    <col min="9220" max="9221" width="10.5703125" style="3" bestFit="1" customWidth="1"/>
    <col min="9222" max="9222" width="12" style="3" bestFit="1" customWidth="1"/>
    <col min="9223" max="9224" width="9.28515625" style="3" bestFit="1" customWidth="1"/>
    <col min="9225" max="9226" width="10.7109375" style="3" bestFit="1" customWidth="1"/>
    <col min="9227" max="9228" width="10.85546875" style="3" bestFit="1" customWidth="1"/>
    <col min="9229" max="9229" width="10.5703125" style="3" bestFit="1" customWidth="1"/>
    <col min="9230" max="9230" width="9.28515625" style="3" bestFit="1" customWidth="1"/>
    <col min="9231" max="9472" width="9.140625" style="3"/>
    <col min="9473" max="9473" width="50.85546875" style="3" customWidth="1"/>
    <col min="9474" max="9474" width="10.7109375" style="3" customWidth="1"/>
    <col min="9475" max="9475" width="12.28515625" style="3" customWidth="1"/>
    <col min="9476" max="9477" width="10.5703125" style="3" bestFit="1" customWidth="1"/>
    <col min="9478" max="9478" width="12" style="3" bestFit="1" customWidth="1"/>
    <col min="9479" max="9480" width="9.28515625" style="3" bestFit="1" customWidth="1"/>
    <col min="9481" max="9482" width="10.7109375" style="3" bestFit="1" customWidth="1"/>
    <col min="9483" max="9484" width="10.85546875" style="3" bestFit="1" customWidth="1"/>
    <col min="9485" max="9485" width="10.5703125" style="3" bestFit="1" customWidth="1"/>
    <col min="9486" max="9486" width="9.28515625" style="3" bestFit="1" customWidth="1"/>
    <col min="9487" max="9728" width="9.140625" style="3"/>
    <col min="9729" max="9729" width="50.85546875" style="3" customWidth="1"/>
    <col min="9730" max="9730" width="10.7109375" style="3" customWidth="1"/>
    <col min="9731" max="9731" width="12.28515625" style="3" customWidth="1"/>
    <col min="9732" max="9733" width="10.5703125" style="3" bestFit="1" customWidth="1"/>
    <col min="9734" max="9734" width="12" style="3" bestFit="1" customWidth="1"/>
    <col min="9735" max="9736" width="9.28515625" style="3" bestFit="1" customWidth="1"/>
    <col min="9737" max="9738" width="10.7109375" style="3" bestFit="1" customWidth="1"/>
    <col min="9739" max="9740" width="10.85546875" style="3" bestFit="1" customWidth="1"/>
    <col min="9741" max="9741" width="10.5703125" style="3" bestFit="1" customWidth="1"/>
    <col min="9742" max="9742" width="9.28515625" style="3" bestFit="1" customWidth="1"/>
    <col min="9743" max="9984" width="9.140625" style="3"/>
    <col min="9985" max="9985" width="50.85546875" style="3" customWidth="1"/>
    <col min="9986" max="9986" width="10.7109375" style="3" customWidth="1"/>
    <col min="9987" max="9987" width="12.28515625" style="3" customWidth="1"/>
    <col min="9988" max="9989" width="10.5703125" style="3" bestFit="1" customWidth="1"/>
    <col min="9990" max="9990" width="12" style="3" bestFit="1" customWidth="1"/>
    <col min="9991" max="9992" width="9.28515625" style="3" bestFit="1" customWidth="1"/>
    <col min="9993" max="9994" width="10.7109375" style="3" bestFit="1" customWidth="1"/>
    <col min="9995" max="9996" width="10.85546875" style="3" bestFit="1" customWidth="1"/>
    <col min="9997" max="9997" width="10.5703125" style="3" bestFit="1" customWidth="1"/>
    <col min="9998" max="9998" width="9.28515625" style="3" bestFit="1" customWidth="1"/>
    <col min="9999" max="10240" width="9.140625" style="3"/>
    <col min="10241" max="10241" width="50.85546875" style="3" customWidth="1"/>
    <col min="10242" max="10242" width="10.7109375" style="3" customWidth="1"/>
    <col min="10243" max="10243" width="12.28515625" style="3" customWidth="1"/>
    <col min="10244" max="10245" width="10.5703125" style="3" bestFit="1" customWidth="1"/>
    <col min="10246" max="10246" width="12" style="3" bestFit="1" customWidth="1"/>
    <col min="10247" max="10248" width="9.28515625" style="3" bestFit="1" customWidth="1"/>
    <col min="10249" max="10250" width="10.7109375" style="3" bestFit="1" customWidth="1"/>
    <col min="10251" max="10252" width="10.85546875" style="3" bestFit="1" customWidth="1"/>
    <col min="10253" max="10253" width="10.5703125" style="3" bestFit="1" customWidth="1"/>
    <col min="10254" max="10254" width="9.28515625" style="3" bestFit="1" customWidth="1"/>
    <col min="10255" max="10496" width="9.140625" style="3"/>
    <col min="10497" max="10497" width="50.85546875" style="3" customWidth="1"/>
    <col min="10498" max="10498" width="10.7109375" style="3" customWidth="1"/>
    <col min="10499" max="10499" width="12.28515625" style="3" customWidth="1"/>
    <col min="10500" max="10501" width="10.5703125" style="3" bestFit="1" customWidth="1"/>
    <col min="10502" max="10502" width="12" style="3" bestFit="1" customWidth="1"/>
    <col min="10503" max="10504" width="9.28515625" style="3" bestFit="1" customWidth="1"/>
    <col min="10505" max="10506" width="10.7109375" style="3" bestFit="1" customWidth="1"/>
    <col min="10507" max="10508" width="10.85546875" style="3" bestFit="1" customWidth="1"/>
    <col min="10509" max="10509" width="10.5703125" style="3" bestFit="1" customWidth="1"/>
    <col min="10510" max="10510" width="9.28515625" style="3" bestFit="1" customWidth="1"/>
    <col min="10511" max="10752" width="9.140625" style="3"/>
    <col min="10753" max="10753" width="50.85546875" style="3" customWidth="1"/>
    <col min="10754" max="10754" width="10.7109375" style="3" customWidth="1"/>
    <col min="10755" max="10755" width="12.28515625" style="3" customWidth="1"/>
    <col min="10756" max="10757" width="10.5703125" style="3" bestFit="1" customWidth="1"/>
    <col min="10758" max="10758" width="12" style="3" bestFit="1" customWidth="1"/>
    <col min="10759" max="10760" width="9.28515625" style="3" bestFit="1" customWidth="1"/>
    <col min="10761" max="10762" width="10.7109375" style="3" bestFit="1" customWidth="1"/>
    <col min="10763" max="10764" width="10.85546875" style="3" bestFit="1" customWidth="1"/>
    <col min="10765" max="10765" width="10.5703125" style="3" bestFit="1" customWidth="1"/>
    <col min="10766" max="10766" width="9.28515625" style="3" bestFit="1" customWidth="1"/>
    <col min="10767" max="11008" width="9.140625" style="3"/>
    <col min="11009" max="11009" width="50.85546875" style="3" customWidth="1"/>
    <col min="11010" max="11010" width="10.7109375" style="3" customWidth="1"/>
    <col min="11011" max="11011" width="12.28515625" style="3" customWidth="1"/>
    <col min="11012" max="11013" width="10.5703125" style="3" bestFit="1" customWidth="1"/>
    <col min="11014" max="11014" width="12" style="3" bestFit="1" customWidth="1"/>
    <col min="11015" max="11016" width="9.28515625" style="3" bestFit="1" customWidth="1"/>
    <col min="11017" max="11018" width="10.7109375" style="3" bestFit="1" customWidth="1"/>
    <col min="11019" max="11020" width="10.85546875" style="3" bestFit="1" customWidth="1"/>
    <col min="11021" max="11021" width="10.5703125" style="3" bestFit="1" customWidth="1"/>
    <col min="11022" max="11022" width="9.28515625" style="3" bestFit="1" customWidth="1"/>
    <col min="11023" max="11264" width="9.140625" style="3"/>
    <col min="11265" max="11265" width="50.85546875" style="3" customWidth="1"/>
    <col min="11266" max="11266" width="10.7109375" style="3" customWidth="1"/>
    <col min="11267" max="11267" width="12.28515625" style="3" customWidth="1"/>
    <col min="11268" max="11269" width="10.5703125" style="3" bestFit="1" customWidth="1"/>
    <col min="11270" max="11270" width="12" style="3" bestFit="1" customWidth="1"/>
    <col min="11271" max="11272" width="9.28515625" style="3" bestFit="1" customWidth="1"/>
    <col min="11273" max="11274" width="10.7109375" style="3" bestFit="1" customWidth="1"/>
    <col min="11275" max="11276" width="10.85546875" style="3" bestFit="1" customWidth="1"/>
    <col min="11277" max="11277" width="10.5703125" style="3" bestFit="1" customWidth="1"/>
    <col min="11278" max="11278" width="9.28515625" style="3" bestFit="1" customWidth="1"/>
    <col min="11279" max="11520" width="9.140625" style="3"/>
    <col min="11521" max="11521" width="50.85546875" style="3" customWidth="1"/>
    <col min="11522" max="11522" width="10.7109375" style="3" customWidth="1"/>
    <col min="11523" max="11523" width="12.28515625" style="3" customWidth="1"/>
    <col min="11524" max="11525" width="10.5703125" style="3" bestFit="1" customWidth="1"/>
    <col min="11526" max="11526" width="12" style="3" bestFit="1" customWidth="1"/>
    <col min="11527" max="11528" width="9.28515625" style="3" bestFit="1" customWidth="1"/>
    <col min="11529" max="11530" width="10.7109375" style="3" bestFit="1" customWidth="1"/>
    <col min="11531" max="11532" width="10.85546875" style="3" bestFit="1" customWidth="1"/>
    <col min="11533" max="11533" width="10.5703125" style="3" bestFit="1" customWidth="1"/>
    <col min="11534" max="11534" width="9.28515625" style="3" bestFit="1" customWidth="1"/>
    <col min="11535" max="11776" width="9.140625" style="3"/>
    <col min="11777" max="11777" width="50.85546875" style="3" customWidth="1"/>
    <col min="11778" max="11778" width="10.7109375" style="3" customWidth="1"/>
    <col min="11779" max="11779" width="12.28515625" style="3" customWidth="1"/>
    <col min="11780" max="11781" width="10.5703125" style="3" bestFit="1" customWidth="1"/>
    <col min="11782" max="11782" width="12" style="3" bestFit="1" customWidth="1"/>
    <col min="11783" max="11784" width="9.28515625" style="3" bestFit="1" customWidth="1"/>
    <col min="11785" max="11786" width="10.7109375" style="3" bestFit="1" customWidth="1"/>
    <col min="11787" max="11788" width="10.85546875" style="3" bestFit="1" customWidth="1"/>
    <col min="11789" max="11789" width="10.5703125" style="3" bestFit="1" customWidth="1"/>
    <col min="11790" max="11790" width="9.28515625" style="3" bestFit="1" customWidth="1"/>
    <col min="11791" max="12032" width="9.140625" style="3"/>
    <col min="12033" max="12033" width="50.85546875" style="3" customWidth="1"/>
    <col min="12034" max="12034" width="10.7109375" style="3" customWidth="1"/>
    <col min="12035" max="12035" width="12.28515625" style="3" customWidth="1"/>
    <col min="12036" max="12037" width="10.5703125" style="3" bestFit="1" customWidth="1"/>
    <col min="12038" max="12038" width="12" style="3" bestFit="1" customWidth="1"/>
    <col min="12039" max="12040" width="9.28515625" style="3" bestFit="1" customWidth="1"/>
    <col min="12041" max="12042" width="10.7109375" style="3" bestFit="1" customWidth="1"/>
    <col min="12043" max="12044" width="10.85546875" style="3" bestFit="1" customWidth="1"/>
    <col min="12045" max="12045" width="10.5703125" style="3" bestFit="1" customWidth="1"/>
    <col min="12046" max="12046" width="9.28515625" style="3" bestFit="1" customWidth="1"/>
    <col min="12047" max="12288" width="9.140625" style="3"/>
    <col min="12289" max="12289" width="50.85546875" style="3" customWidth="1"/>
    <col min="12290" max="12290" width="10.7109375" style="3" customWidth="1"/>
    <col min="12291" max="12291" width="12.28515625" style="3" customWidth="1"/>
    <col min="12292" max="12293" width="10.5703125" style="3" bestFit="1" customWidth="1"/>
    <col min="12294" max="12294" width="12" style="3" bestFit="1" customWidth="1"/>
    <col min="12295" max="12296" width="9.28515625" style="3" bestFit="1" customWidth="1"/>
    <col min="12297" max="12298" width="10.7109375" style="3" bestFit="1" customWidth="1"/>
    <col min="12299" max="12300" width="10.85546875" style="3" bestFit="1" customWidth="1"/>
    <col min="12301" max="12301" width="10.5703125" style="3" bestFit="1" customWidth="1"/>
    <col min="12302" max="12302" width="9.28515625" style="3" bestFit="1" customWidth="1"/>
    <col min="12303" max="12544" width="9.140625" style="3"/>
    <col min="12545" max="12545" width="50.85546875" style="3" customWidth="1"/>
    <col min="12546" max="12546" width="10.7109375" style="3" customWidth="1"/>
    <col min="12547" max="12547" width="12.28515625" style="3" customWidth="1"/>
    <col min="12548" max="12549" width="10.5703125" style="3" bestFit="1" customWidth="1"/>
    <col min="12550" max="12550" width="12" style="3" bestFit="1" customWidth="1"/>
    <col min="12551" max="12552" width="9.28515625" style="3" bestFit="1" customWidth="1"/>
    <col min="12553" max="12554" width="10.7109375" style="3" bestFit="1" customWidth="1"/>
    <col min="12555" max="12556" width="10.85546875" style="3" bestFit="1" customWidth="1"/>
    <col min="12557" max="12557" width="10.5703125" style="3" bestFit="1" customWidth="1"/>
    <col min="12558" max="12558" width="9.28515625" style="3" bestFit="1" customWidth="1"/>
    <col min="12559" max="12800" width="9.140625" style="3"/>
    <col min="12801" max="12801" width="50.85546875" style="3" customWidth="1"/>
    <col min="12802" max="12802" width="10.7109375" style="3" customWidth="1"/>
    <col min="12803" max="12803" width="12.28515625" style="3" customWidth="1"/>
    <col min="12804" max="12805" width="10.5703125" style="3" bestFit="1" customWidth="1"/>
    <col min="12806" max="12806" width="12" style="3" bestFit="1" customWidth="1"/>
    <col min="12807" max="12808" width="9.28515625" style="3" bestFit="1" customWidth="1"/>
    <col min="12809" max="12810" width="10.7109375" style="3" bestFit="1" customWidth="1"/>
    <col min="12811" max="12812" width="10.85546875" style="3" bestFit="1" customWidth="1"/>
    <col min="12813" max="12813" width="10.5703125" style="3" bestFit="1" customWidth="1"/>
    <col min="12814" max="12814" width="9.28515625" style="3" bestFit="1" customWidth="1"/>
    <col min="12815" max="13056" width="9.140625" style="3"/>
    <col min="13057" max="13057" width="50.85546875" style="3" customWidth="1"/>
    <col min="13058" max="13058" width="10.7109375" style="3" customWidth="1"/>
    <col min="13059" max="13059" width="12.28515625" style="3" customWidth="1"/>
    <col min="13060" max="13061" width="10.5703125" style="3" bestFit="1" customWidth="1"/>
    <col min="13062" max="13062" width="12" style="3" bestFit="1" customWidth="1"/>
    <col min="13063" max="13064" width="9.28515625" style="3" bestFit="1" customWidth="1"/>
    <col min="13065" max="13066" width="10.7109375" style="3" bestFit="1" customWidth="1"/>
    <col min="13067" max="13068" width="10.85546875" style="3" bestFit="1" customWidth="1"/>
    <col min="13069" max="13069" width="10.5703125" style="3" bestFit="1" customWidth="1"/>
    <col min="13070" max="13070" width="9.28515625" style="3" bestFit="1" customWidth="1"/>
    <col min="13071" max="13312" width="9.140625" style="3"/>
    <col min="13313" max="13313" width="50.85546875" style="3" customWidth="1"/>
    <col min="13314" max="13314" width="10.7109375" style="3" customWidth="1"/>
    <col min="13315" max="13315" width="12.28515625" style="3" customWidth="1"/>
    <col min="13316" max="13317" width="10.5703125" style="3" bestFit="1" customWidth="1"/>
    <col min="13318" max="13318" width="12" style="3" bestFit="1" customWidth="1"/>
    <col min="13319" max="13320" width="9.28515625" style="3" bestFit="1" customWidth="1"/>
    <col min="13321" max="13322" width="10.7109375" style="3" bestFit="1" customWidth="1"/>
    <col min="13323" max="13324" width="10.85546875" style="3" bestFit="1" customWidth="1"/>
    <col min="13325" max="13325" width="10.5703125" style="3" bestFit="1" customWidth="1"/>
    <col min="13326" max="13326" width="9.28515625" style="3" bestFit="1" customWidth="1"/>
    <col min="13327" max="13568" width="9.140625" style="3"/>
    <col min="13569" max="13569" width="50.85546875" style="3" customWidth="1"/>
    <col min="13570" max="13570" width="10.7109375" style="3" customWidth="1"/>
    <col min="13571" max="13571" width="12.28515625" style="3" customWidth="1"/>
    <col min="13572" max="13573" width="10.5703125" style="3" bestFit="1" customWidth="1"/>
    <col min="13574" max="13574" width="12" style="3" bestFit="1" customWidth="1"/>
    <col min="13575" max="13576" width="9.28515625" style="3" bestFit="1" customWidth="1"/>
    <col min="13577" max="13578" width="10.7109375" style="3" bestFit="1" customWidth="1"/>
    <col min="13579" max="13580" width="10.85546875" style="3" bestFit="1" customWidth="1"/>
    <col min="13581" max="13581" width="10.5703125" style="3" bestFit="1" customWidth="1"/>
    <col min="13582" max="13582" width="9.28515625" style="3" bestFit="1" customWidth="1"/>
    <col min="13583" max="13824" width="9.140625" style="3"/>
    <col min="13825" max="13825" width="50.85546875" style="3" customWidth="1"/>
    <col min="13826" max="13826" width="10.7109375" style="3" customWidth="1"/>
    <col min="13827" max="13827" width="12.28515625" style="3" customWidth="1"/>
    <col min="13828" max="13829" width="10.5703125" style="3" bestFit="1" customWidth="1"/>
    <col min="13830" max="13830" width="12" style="3" bestFit="1" customWidth="1"/>
    <col min="13831" max="13832" width="9.28515625" style="3" bestFit="1" customWidth="1"/>
    <col min="13833" max="13834" width="10.7109375" style="3" bestFit="1" customWidth="1"/>
    <col min="13835" max="13836" width="10.85546875" style="3" bestFit="1" customWidth="1"/>
    <col min="13837" max="13837" width="10.5703125" style="3" bestFit="1" customWidth="1"/>
    <col min="13838" max="13838" width="9.28515625" style="3" bestFit="1" customWidth="1"/>
    <col min="13839" max="14080" width="9.140625" style="3"/>
    <col min="14081" max="14081" width="50.85546875" style="3" customWidth="1"/>
    <col min="14082" max="14082" width="10.7109375" style="3" customWidth="1"/>
    <col min="14083" max="14083" width="12.28515625" style="3" customWidth="1"/>
    <col min="14084" max="14085" width="10.5703125" style="3" bestFit="1" customWidth="1"/>
    <col min="14086" max="14086" width="12" style="3" bestFit="1" customWidth="1"/>
    <col min="14087" max="14088" width="9.28515625" style="3" bestFit="1" customWidth="1"/>
    <col min="14089" max="14090" width="10.7109375" style="3" bestFit="1" customWidth="1"/>
    <col min="14091" max="14092" width="10.85546875" style="3" bestFit="1" customWidth="1"/>
    <col min="14093" max="14093" width="10.5703125" style="3" bestFit="1" customWidth="1"/>
    <col min="14094" max="14094" width="9.28515625" style="3" bestFit="1" customWidth="1"/>
    <col min="14095" max="14336" width="9.140625" style="3"/>
    <col min="14337" max="14337" width="50.85546875" style="3" customWidth="1"/>
    <col min="14338" max="14338" width="10.7109375" style="3" customWidth="1"/>
    <col min="14339" max="14339" width="12.28515625" style="3" customWidth="1"/>
    <col min="14340" max="14341" width="10.5703125" style="3" bestFit="1" customWidth="1"/>
    <col min="14342" max="14342" width="12" style="3" bestFit="1" customWidth="1"/>
    <col min="14343" max="14344" width="9.28515625" style="3" bestFit="1" customWidth="1"/>
    <col min="14345" max="14346" width="10.7109375" style="3" bestFit="1" customWidth="1"/>
    <col min="14347" max="14348" width="10.85546875" style="3" bestFit="1" customWidth="1"/>
    <col min="14349" max="14349" width="10.5703125" style="3" bestFit="1" customWidth="1"/>
    <col min="14350" max="14350" width="9.28515625" style="3" bestFit="1" customWidth="1"/>
    <col min="14351" max="14592" width="9.140625" style="3"/>
    <col min="14593" max="14593" width="50.85546875" style="3" customWidth="1"/>
    <col min="14594" max="14594" width="10.7109375" style="3" customWidth="1"/>
    <col min="14595" max="14595" width="12.28515625" style="3" customWidth="1"/>
    <col min="14596" max="14597" width="10.5703125" style="3" bestFit="1" customWidth="1"/>
    <col min="14598" max="14598" width="12" style="3" bestFit="1" customWidth="1"/>
    <col min="14599" max="14600" width="9.28515625" style="3" bestFit="1" customWidth="1"/>
    <col min="14601" max="14602" width="10.7109375" style="3" bestFit="1" customWidth="1"/>
    <col min="14603" max="14604" width="10.85546875" style="3" bestFit="1" customWidth="1"/>
    <col min="14605" max="14605" width="10.5703125" style="3" bestFit="1" customWidth="1"/>
    <col min="14606" max="14606" width="9.28515625" style="3" bestFit="1" customWidth="1"/>
    <col min="14607" max="14848" width="9.140625" style="3"/>
    <col min="14849" max="14849" width="50.85546875" style="3" customWidth="1"/>
    <col min="14850" max="14850" width="10.7109375" style="3" customWidth="1"/>
    <col min="14851" max="14851" width="12.28515625" style="3" customWidth="1"/>
    <col min="14852" max="14853" width="10.5703125" style="3" bestFit="1" customWidth="1"/>
    <col min="14854" max="14854" width="12" style="3" bestFit="1" customWidth="1"/>
    <col min="14855" max="14856" width="9.28515625" style="3" bestFit="1" customWidth="1"/>
    <col min="14857" max="14858" width="10.7109375" style="3" bestFit="1" customWidth="1"/>
    <col min="14859" max="14860" width="10.85546875" style="3" bestFit="1" customWidth="1"/>
    <col min="14861" max="14861" width="10.5703125" style="3" bestFit="1" customWidth="1"/>
    <col min="14862" max="14862" width="9.28515625" style="3" bestFit="1" customWidth="1"/>
    <col min="14863" max="15104" width="9.140625" style="3"/>
    <col min="15105" max="15105" width="50.85546875" style="3" customWidth="1"/>
    <col min="15106" max="15106" width="10.7109375" style="3" customWidth="1"/>
    <col min="15107" max="15107" width="12.28515625" style="3" customWidth="1"/>
    <col min="15108" max="15109" width="10.5703125" style="3" bestFit="1" customWidth="1"/>
    <col min="15110" max="15110" width="12" style="3" bestFit="1" customWidth="1"/>
    <col min="15111" max="15112" width="9.28515625" style="3" bestFit="1" customWidth="1"/>
    <col min="15113" max="15114" width="10.7109375" style="3" bestFit="1" customWidth="1"/>
    <col min="15115" max="15116" width="10.85546875" style="3" bestFit="1" customWidth="1"/>
    <col min="15117" max="15117" width="10.5703125" style="3" bestFit="1" customWidth="1"/>
    <col min="15118" max="15118" width="9.28515625" style="3" bestFit="1" customWidth="1"/>
    <col min="15119" max="15360" width="9.140625" style="3"/>
    <col min="15361" max="15361" width="50.85546875" style="3" customWidth="1"/>
    <col min="15362" max="15362" width="10.7109375" style="3" customWidth="1"/>
    <col min="15363" max="15363" width="12.28515625" style="3" customWidth="1"/>
    <col min="15364" max="15365" width="10.5703125" style="3" bestFit="1" customWidth="1"/>
    <col min="15366" max="15366" width="12" style="3" bestFit="1" customWidth="1"/>
    <col min="15367" max="15368" width="9.28515625" style="3" bestFit="1" customWidth="1"/>
    <col min="15369" max="15370" width="10.7109375" style="3" bestFit="1" customWidth="1"/>
    <col min="15371" max="15372" width="10.85546875" style="3" bestFit="1" customWidth="1"/>
    <col min="15373" max="15373" width="10.5703125" style="3" bestFit="1" customWidth="1"/>
    <col min="15374" max="15374" width="9.28515625" style="3" bestFit="1" customWidth="1"/>
    <col min="15375" max="15616" width="9.140625" style="3"/>
    <col min="15617" max="15617" width="50.85546875" style="3" customWidth="1"/>
    <col min="15618" max="15618" width="10.7109375" style="3" customWidth="1"/>
    <col min="15619" max="15619" width="12.28515625" style="3" customWidth="1"/>
    <col min="15620" max="15621" width="10.5703125" style="3" bestFit="1" customWidth="1"/>
    <col min="15622" max="15622" width="12" style="3" bestFit="1" customWidth="1"/>
    <col min="15623" max="15624" width="9.28515625" style="3" bestFit="1" customWidth="1"/>
    <col min="15625" max="15626" width="10.7109375" style="3" bestFit="1" customWidth="1"/>
    <col min="15627" max="15628" width="10.85546875" style="3" bestFit="1" customWidth="1"/>
    <col min="15629" max="15629" width="10.5703125" style="3" bestFit="1" customWidth="1"/>
    <col min="15630" max="15630" width="9.28515625" style="3" bestFit="1" customWidth="1"/>
    <col min="15631" max="15872" width="9.140625" style="3"/>
    <col min="15873" max="15873" width="50.85546875" style="3" customWidth="1"/>
    <col min="15874" max="15874" width="10.7109375" style="3" customWidth="1"/>
    <col min="15875" max="15875" width="12.28515625" style="3" customWidth="1"/>
    <col min="15876" max="15877" width="10.5703125" style="3" bestFit="1" customWidth="1"/>
    <col min="15878" max="15878" width="12" style="3" bestFit="1" customWidth="1"/>
    <col min="15879" max="15880" width="9.28515625" style="3" bestFit="1" customWidth="1"/>
    <col min="15881" max="15882" width="10.7109375" style="3" bestFit="1" customWidth="1"/>
    <col min="15883" max="15884" width="10.85546875" style="3" bestFit="1" customWidth="1"/>
    <col min="15885" max="15885" width="10.5703125" style="3" bestFit="1" customWidth="1"/>
    <col min="15886" max="15886" width="9.28515625" style="3" bestFit="1" customWidth="1"/>
    <col min="15887" max="16128" width="9.140625" style="3"/>
    <col min="16129" max="16129" width="50.85546875" style="3" customWidth="1"/>
    <col min="16130" max="16130" width="10.7109375" style="3" customWidth="1"/>
    <col min="16131" max="16131" width="12.28515625" style="3" customWidth="1"/>
    <col min="16132" max="16133" width="10.5703125" style="3" bestFit="1" customWidth="1"/>
    <col min="16134" max="16134" width="12" style="3" bestFit="1" customWidth="1"/>
    <col min="16135" max="16136" width="9.28515625" style="3" bestFit="1" customWidth="1"/>
    <col min="16137" max="16138" width="10.7109375" style="3" bestFit="1" customWidth="1"/>
    <col min="16139" max="16140" width="10.85546875" style="3" bestFit="1" customWidth="1"/>
    <col min="16141" max="16141" width="10.5703125" style="3" bestFit="1" customWidth="1"/>
    <col min="16142" max="16142" width="9.28515625" style="3" bestFit="1" customWidth="1"/>
    <col min="16143" max="16384" width="9.140625" style="3"/>
  </cols>
  <sheetData>
    <row r="1" spans="3:19" x14ac:dyDescent="0.25">
      <c r="D1" s="254" t="s">
        <v>68</v>
      </c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S1" s="3" t="s">
        <v>36</v>
      </c>
    </row>
    <row r="2" spans="3:19" ht="15.75" customHeight="1" thickBot="1" x14ac:dyDescent="0.3">
      <c r="D2" s="131" t="s">
        <v>143</v>
      </c>
      <c r="E2" s="4"/>
      <c r="F2" s="4"/>
      <c r="G2" s="4"/>
      <c r="H2" s="4"/>
      <c r="I2" s="4"/>
      <c r="J2" s="2"/>
      <c r="K2" s="1"/>
      <c r="L2" s="2"/>
      <c r="M2" s="2"/>
      <c r="N2" s="2"/>
      <c r="O2" s="2"/>
      <c r="P2" s="2"/>
    </row>
    <row r="3" spans="3:19" ht="15" customHeight="1" x14ac:dyDescent="0.25">
      <c r="C3" s="255"/>
      <c r="D3" s="245" t="s">
        <v>1</v>
      </c>
      <c r="E3" s="258" t="s">
        <v>2</v>
      </c>
      <c r="F3" s="260" t="s">
        <v>3</v>
      </c>
      <c r="G3" s="260" t="s">
        <v>4</v>
      </c>
      <c r="H3" s="260" t="s">
        <v>5</v>
      </c>
      <c r="I3" s="260" t="s">
        <v>6</v>
      </c>
      <c r="J3" s="260" t="s">
        <v>7</v>
      </c>
      <c r="K3" s="260"/>
      <c r="L3" s="260"/>
      <c r="M3" s="262" t="s">
        <v>8</v>
      </c>
      <c r="N3" s="263"/>
      <c r="O3" s="263"/>
      <c r="P3" s="264"/>
    </row>
    <row r="4" spans="3:19" ht="12.75" customHeight="1" x14ac:dyDescent="0.25">
      <c r="C4" s="256"/>
      <c r="D4" s="257"/>
      <c r="E4" s="259"/>
      <c r="F4" s="261"/>
      <c r="G4" s="261"/>
      <c r="H4" s="261"/>
      <c r="I4" s="261"/>
      <c r="J4" s="194" t="s">
        <v>9</v>
      </c>
      <c r="K4" s="195" t="s">
        <v>10</v>
      </c>
      <c r="L4" s="194" t="s">
        <v>11</v>
      </c>
      <c r="M4" s="194" t="s">
        <v>12</v>
      </c>
      <c r="N4" s="194" t="s">
        <v>13</v>
      </c>
      <c r="O4" s="194" t="s">
        <v>14</v>
      </c>
      <c r="P4" s="196" t="s">
        <v>15</v>
      </c>
    </row>
    <row r="5" spans="3:19" s="8" customFormat="1" ht="13.5" customHeight="1" x14ac:dyDescent="0.3">
      <c r="C5" s="136"/>
      <c r="D5" s="33" t="s">
        <v>16</v>
      </c>
      <c r="E5" s="5"/>
      <c r="F5" s="5"/>
      <c r="G5" s="5"/>
      <c r="H5" s="5"/>
      <c r="I5" s="6"/>
      <c r="J5" s="7"/>
      <c r="K5" s="47"/>
      <c r="L5" s="7"/>
      <c r="M5" s="7"/>
      <c r="N5" s="7"/>
      <c r="O5" s="7"/>
      <c r="P5" s="137"/>
    </row>
    <row r="6" spans="3:19" s="32" customFormat="1" ht="14.25" customHeight="1" x14ac:dyDescent="0.25">
      <c r="C6" s="108" t="s">
        <v>89</v>
      </c>
      <c r="D6" s="28" t="s">
        <v>116</v>
      </c>
      <c r="E6" s="66">
        <v>40</v>
      </c>
      <c r="F6" s="73">
        <v>0.37</v>
      </c>
      <c r="G6" s="73">
        <v>0.03</v>
      </c>
      <c r="H6" s="73">
        <v>1.1599999999999999</v>
      </c>
      <c r="I6" s="73">
        <v>6.6</v>
      </c>
      <c r="J6" s="73">
        <v>0.01</v>
      </c>
      <c r="K6" s="74">
        <v>3.5</v>
      </c>
      <c r="L6" s="74">
        <v>0</v>
      </c>
      <c r="M6" s="74">
        <v>3.3</v>
      </c>
      <c r="N6" s="74">
        <v>11.66</v>
      </c>
      <c r="O6" s="67">
        <v>5</v>
      </c>
      <c r="P6" s="138">
        <v>0.26</v>
      </c>
    </row>
    <row r="7" spans="3:19" s="32" customFormat="1" ht="15" customHeight="1" x14ac:dyDescent="0.25">
      <c r="C7" s="108" t="s">
        <v>38</v>
      </c>
      <c r="D7" s="19" t="s">
        <v>149</v>
      </c>
      <c r="E7" s="57">
        <v>200</v>
      </c>
      <c r="F7" s="17">
        <v>2.2000000000000002</v>
      </c>
      <c r="G7" s="17">
        <v>3.6</v>
      </c>
      <c r="H7" s="17">
        <v>6.4</v>
      </c>
      <c r="I7" s="16">
        <v>66</v>
      </c>
      <c r="J7" s="16">
        <v>0.05</v>
      </c>
      <c r="K7" s="16">
        <v>12.62</v>
      </c>
      <c r="L7" s="16">
        <v>0</v>
      </c>
      <c r="M7" s="16">
        <v>39.4</v>
      </c>
      <c r="N7" s="16">
        <v>39.200000000000003</v>
      </c>
      <c r="O7" s="16">
        <v>17.7</v>
      </c>
      <c r="P7" s="93">
        <v>0.66</v>
      </c>
    </row>
    <row r="8" spans="3:19" s="32" customFormat="1" ht="15" customHeight="1" x14ac:dyDescent="0.25">
      <c r="C8" s="108" t="s">
        <v>111</v>
      </c>
      <c r="D8" s="43" t="s">
        <v>40</v>
      </c>
      <c r="E8" s="59">
        <v>200</v>
      </c>
      <c r="F8" s="26">
        <v>25.47</v>
      </c>
      <c r="G8" s="26">
        <v>15.23</v>
      </c>
      <c r="H8" s="26">
        <v>34.33</v>
      </c>
      <c r="I8" s="26">
        <v>376</v>
      </c>
      <c r="J8" s="17">
        <v>0.05</v>
      </c>
      <c r="K8" s="17">
        <v>0.34</v>
      </c>
      <c r="L8" s="17">
        <v>0</v>
      </c>
      <c r="M8" s="17">
        <v>28.92</v>
      </c>
      <c r="N8" s="17">
        <v>206</v>
      </c>
      <c r="O8" s="17">
        <v>42.6</v>
      </c>
      <c r="P8" s="93">
        <v>2.86</v>
      </c>
    </row>
    <row r="9" spans="3:19" s="32" customFormat="1" ht="14.25" customHeight="1" x14ac:dyDescent="0.25">
      <c r="C9" s="108" t="s">
        <v>48</v>
      </c>
      <c r="D9" s="19" t="s">
        <v>150</v>
      </c>
      <c r="E9" s="57">
        <v>200</v>
      </c>
      <c r="F9" s="17">
        <v>0</v>
      </c>
      <c r="G9" s="17">
        <v>0</v>
      </c>
      <c r="H9" s="17">
        <v>20.2</v>
      </c>
      <c r="I9" s="16">
        <v>84.8</v>
      </c>
      <c r="J9" s="16">
        <v>0.02</v>
      </c>
      <c r="K9" s="16">
        <v>4</v>
      </c>
      <c r="L9" s="16">
        <v>0</v>
      </c>
      <c r="M9" s="16">
        <v>14</v>
      </c>
      <c r="N9" s="16">
        <v>1.4</v>
      </c>
      <c r="O9" s="16">
        <v>8</v>
      </c>
      <c r="P9" s="93">
        <v>2.8</v>
      </c>
    </row>
    <row r="10" spans="3:19" s="32" customFormat="1" ht="15" customHeight="1" x14ac:dyDescent="0.25">
      <c r="C10" s="108" t="s">
        <v>88</v>
      </c>
      <c r="D10" s="19" t="s">
        <v>159</v>
      </c>
      <c r="E10" s="57">
        <v>100</v>
      </c>
      <c r="F10" s="21">
        <v>0.4</v>
      </c>
      <c r="G10" s="21">
        <v>0.4</v>
      </c>
      <c r="H10" s="21">
        <v>9.8000000000000007</v>
      </c>
      <c r="I10" s="21">
        <v>47</v>
      </c>
      <c r="J10" s="22">
        <v>0.03</v>
      </c>
      <c r="K10" s="22">
        <v>10</v>
      </c>
      <c r="L10" s="22">
        <v>0</v>
      </c>
      <c r="M10" s="22">
        <v>16</v>
      </c>
      <c r="N10" s="22">
        <v>11</v>
      </c>
      <c r="O10" s="21">
        <v>9</v>
      </c>
      <c r="P10" s="94">
        <v>2.2000000000000002</v>
      </c>
    </row>
    <row r="11" spans="3:19" s="32" customFormat="1" ht="13.5" customHeight="1" x14ac:dyDescent="0.25">
      <c r="C11" s="108" t="s">
        <v>37</v>
      </c>
      <c r="D11" s="19" t="s">
        <v>18</v>
      </c>
      <c r="E11" s="57">
        <v>20</v>
      </c>
      <c r="F11" s="17">
        <v>1.18</v>
      </c>
      <c r="G11" s="17">
        <v>0.14000000000000001</v>
      </c>
      <c r="H11" s="17">
        <v>6.92</v>
      </c>
      <c r="I11" s="16">
        <v>35.06</v>
      </c>
      <c r="J11" s="16">
        <v>0.3</v>
      </c>
      <c r="K11" s="16">
        <v>0</v>
      </c>
      <c r="L11" s="16">
        <v>0</v>
      </c>
      <c r="M11" s="16">
        <v>6.9</v>
      </c>
      <c r="N11" s="16">
        <v>26.1</v>
      </c>
      <c r="O11" s="16">
        <v>9.9</v>
      </c>
      <c r="P11" s="93">
        <v>0.33</v>
      </c>
    </row>
    <row r="12" spans="3:19" s="32" customFormat="1" ht="14.25" customHeight="1" x14ac:dyDescent="0.25">
      <c r="C12" s="108" t="s">
        <v>37</v>
      </c>
      <c r="D12" s="19" t="s">
        <v>22</v>
      </c>
      <c r="E12" s="57">
        <v>30</v>
      </c>
      <c r="F12" s="17">
        <v>1.23</v>
      </c>
      <c r="G12" s="17">
        <v>0.24</v>
      </c>
      <c r="H12" s="17">
        <v>10.57</v>
      </c>
      <c r="I12" s="16">
        <v>51.49</v>
      </c>
      <c r="J12" s="16">
        <v>0.03</v>
      </c>
      <c r="K12" s="16">
        <v>0</v>
      </c>
      <c r="L12" s="16">
        <v>0</v>
      </c>
      <c r="M12" s="16">
        <v>6.9</v>
      </c>
      <c r="N12" s="16">
        <v>31.8</v>
      </c>
      <c r="O12" s="16">
        <v>7.5</v>
      </c>
      <c r="P12" s="93">
        <v>0.93</v>
      </c>
    </row>
    <row r="13" spans="3:19" s="32" customFormat="1" ht="14.25" customHeight="1" thickBot="1" x14ac:dyDescent="0.3">
      <c r="C13" s="110"/>
      <c r="D13" s="139" t="s">
        <v>19</v>
      </c>
      <c r="E13" s="99"/>
      <c r="F13" s="100">
        <f t="shared" ref="F13:P13" si="0">SUM(F6:F12)</f>
        <v>30.849999999999998</v>
      </c>
      <c r="G13" s="100">
        <f t="shared" si="0"/>
        <v>19.639999999999997</v>
      </c>
      <c r="H13" s="100">
        <f t="shared" si="0"/>
        <v>89.38</v>
      </c>
      <c r="I13" s="100">
        <f t="shared" si="0"/>
        <v>666.95</v>
      </c>
      <c r="J13" s="100">
        <f t="shared" si="0"/>
        <v>0.49</v>
      </c>
      <c r="K13" s="100">
        <f t="shared" si="0"/>
        <v>30.459999999999997</v>
      </c>
      <c r="L13" s="100">
        <f t="shared" si="0"/>
        <v>0</v>
      </c>
      <c r="M13" s="100">
        <f t="shared" si="0"/>
        <v>115.42000000000002</v>
      </c>
      <c r="N13" s="100">
        <f t="shared" si="0"/>
        <v>327.16000000000003</v>
      </c>
      <c r="O13" s="100">
        <f t="shared" si="0"/>
        <v>99.7</v>
      </c>
      <c r="P13" s="102">
        <f t="shared" si="0"/>
        <v>10.040000000000001</v>
      </c>
    </row>
    <row r="14" spans="3:19" s="40" customFormat="1" ht="13.5" customHeight="1" x14ac:dyDescent="0.25">
      <c r="C14" s="103"/>
      <c r="D14" s="205" t="s">
        <v>20</v>
      </c>
      <c r="E14" s="104"/>
      <c r="F14" s="105"/>
      <c r="G14" s="105"/>
      <c r="H14" s="105"/>
      <c r="I14" s="106"/>
      <c r="J14" s="106"/>
      <c r="K14" s="106"/>
      <c r="L14" s="106"/>
      <c r="M14" s="106"/>
      <c r="N14" s="106"/>
      <c r="O14" s="106"/>
      <c r="P14" s="107"/>
    </row>
    <row r="15" spans="3:19" s="32" customFormat="1" ht="13.5" customHeight="1" x14ac:dyDescent="0.25">
      <c r="C15" s="108" t="s">
        <v>89</v>
      </c>
      <c r="D15" s="28" t="s">
        <v>116</v>
      </c>
      <c r="E15" s="66">
        <v>60</v>
      </c>
      <c r="F15" s="73">
        <v>0.84</v>
      </c>
      <c r="G15" s="73">
        <v>6</v>
      </c>
      <c r="H15" s="73">
        <v>4.37</v>
      </c>
      <c r="I15" s="73">
        <v>75.06</v>
      </c>
      <c r="J15" s="73">
        <v>0.01</v>
      </c>
      <c r="K15" s="74">
        <v>5.25</v>
      </c>
      <c r="L15" s="74">
        <v>0</v>
      </c>
      <c r="M15" s="74">
        <v>5</v>
      </c>
      <c r="N15" s="74">
        <v>17.5</v>
      </c>
      <c r="O15" s="67">
        <v>7.5</v>
      </c>
      <c r="P15" s="138">
        <v>0.4</v>
      </c>
    </row>
    <row r="16" spans="3:19" s="32" customFormat="1" ht="15" customHeight="1" x14ac:dyDescent="0.25">
      <c r="C16" s="108" t="s">
        <v>109</v>
      </c>
      <c r="D16" s="19" t="s">
        <v>45</v>
      </c>
      <c r="E16" s="57">
        <v>200</v>
      </c>
      <c r="F16" s="17">
        <v>1.8</v>
      </c>
      <c r="G16" s="17">
        <v>4.2</v>
      </c>
      <c r="H16" s="17">
        <v>11</v>
      </c>
      <c r="I16" s="16">
        <v>90</v>
      </c>
      <c r="J16" s="16">
        <v>0.05</v>
      </c>
      <c r="K16" s="16">
        <v>6.43</v>
      </c>
      <c r="L16" s="16">
        <v>0</v>
      </c>
      <c r="M16" s="16">
        <v>6.62</v>
      </c>
      <c r="N16" s="16">
        <v>25.93</v>
      </c>
      <c r="O16" s="16">
        <v>9.91</v>
      </c>
      <c r="P16" s="93">
        <v>0.41</v>
      </c>
    </row>
    <row r="17" spans="3:16" s="32" customFormat="1" ht="13.5" customHeight="1" x14ac:dyDescent="0.25">
      <c r="C17" s="108" t="s">
        <v>99</v>
      </c>
      <c r="D17" s="19" t="s">
        <v>162</v>
      </c>
      <c r="E17" s="57" t="s">
        <v>124</v>
      </c>
      <c r="F17" s="17">
        <v>14.09</v>
      </c>
      <c r="G17" s="17">
        <v>7.39</v>
      </c>
      <c r="H17" s="17">
        <v>6.09</v>
      </c>
      <c r="I17" s="16">
        <v>147.25</v>
      </c>
      <c r="J17" s="16">
        <v>0.09</v>
      </c>
      <c r="K17" s="17">
        <v>1.1200000000000001</v>
      </c>
      <c r="L17" s="17">
        <v>20</v>
      </c>
      <c r="M17" s="17">
        <v>13.73</v>
      </c>
      <c r="N17" s="17">
        <v>81</v>
      </c>
      <c r="O17" s="17">
        <v>14.6</v>
      </c>
      <c r="P17" s="93">
        <v>1.1399999999999999</v>
      </c>
    </row>
    <row r="18" spans="3:16" s="32" customFormat="1" ht="13.5" customHeight="1" x14ac:dyDescent="0.25">
      <c r="C18" s="108" t="s">
        <v>151</v>
      </c>
      <c r="D18" s="19" t="s">
        <v>161</v>
      </c>
      <c r="E18" s="57">
        <v>150</v>
      </c>
      <c r="F18" s="17">
        <v>5.45</v>
      </c>
      <c r="G18" s="17">
        <v>5.78</v>
      </c>
      <c r="H18" s="17">
        <v>30.45</v>
      </c>
      <c r="I18" s="16">
        <v>195.71</v>
      </c>
      <c r="J18" s="16">
        <v>5.7000000000000002E-2</v>
      </c>
      <c r="K18" s="16">
        <v>0</v>
      </c>
      <c r="L18" s="16">
        <v>28.57</v>
      </c>
      <c r="M18" s="16">
        <v>12.14</v>
      </c>
      <c r="N18" s="16">
        <v>39.450000000000003</v>
      </c>
      <c r="O18" s="16">
        <v>8.5500000000000007</v>
      </c>
      <c r="P18" s="93">
        <v>0.85</v>
      </c>
    </row>
    <row r="19" spans="3:16" s="32" customFormat="1" ht="12.75" customHeight="1" x14ac:dyDescent="0.25">
      <c r="C19" s="108" t="s">
        <v>30</v>
      </c>
      <c r="D19" s="19" t="s">
        <v>31</v>
      </c>
      <c r="E19" s="57">
        <v>200</v>
      </c>
      <c r="F19" s="17">
        <v>0.66</v>
      </c>
      <c r="G19" s="17">
        <v>0.09</v>
      </c>
      <c r="H19" s="17">
        <v>32.01</v>
      </c>
      <c r="I19" s="17">
        <v>132.80000000000001</v>
      </c>
      <c r="J19" s="17">
        <v>0.02</v>
      </c>
      <c r="K19" s="16">
        <v>0.73</v>
      </c>
      <c r="L19" s="16">
        <v>0</v>
      </c>
      <c r="M19" s="16">
        <v>32.479999999999997</v>
      </c>
      <c r="N19" s="16">
        <v>23.44</v>
      </c>
      <c r="O19" s="16">
        <v>17.46</v>
      </c>
      <c r="P19" s="93">
        <v>0.7</v>
      </c>
    </row>
    <row r="20" spans="3:16" s="32" customFormat="1" ht="15" customHeight="1" x14ac:dyDescent="0.25">
      <c r="C20" s="108" t="s">
        <v>88</v>
      </c>
      <c r="D20" s="19" t="s">
        <v>160</v>
      </c>
      <c r="E20" s="57">
        <v>100</v>
      </c>
      <c r="F20" s="21">
        <v>0.4</v>
      </c>
      <c r="G20" s="21">
        <v>0.4</v>
      </c>
      <c r="H20" s="21">
        <v>9.8000000000000007</v>
      </c>
      <c r="I20" s="21">
        <v>47</v>
      </c>
      <c r="J20" s="22">
        <v>0.03</v>
      </c>
      <c r="K20" s="22">
        <v>10</v>
      </c>
      <c r="L20" s="22">
        <v>0</v>
      </c>
      <c r="M20" s="22">
        <v>16</v>
      </c>
      <c r="N20" s="22">
        <v>11</v>
      </c>
      <c r="O20" s="21">
        <v>9</v>
      </c>
      <c r="P20" s="94">
        <v>2.2000000000000002</v>
      </c>
    </row>
    <row r="21" spans="3:16" s="32" customFormat="1" ht="14.25" customHeight="1" x14ac:dyDescent="0.25">
      <c r="C21" s="108" t="s">
        <v>37</v>
      </c>
      <c r="D21" s="19" t="s">
        <v>18</v>
      </c>
      <c r="E21" s="57">
        <v>20</v>
      </c>
      <c r="F21" s="17">
        <v>1.18</v>
      </c>
      <c r="G21" s="17">
        <v>0.14000000000000001</v>
      </c>
      <c r="H21" s="17">
        <v>6.92</v>
      </c>
      <c r="I21" s="16">
        <v>35.06</v>
      </c>
      <c r="J21" s="16">
        <v>0.3</v>
      </c>
      <c r="K21" s="16">
        <v>0</v>
      </c>
      <c r="L21" s="16">
        <v>0</v>
      </c>
      <c r="M21" s="16">
        <v>6.9</v>
      </c>
      <c r="N21" s="16">
        <v>26.1</v>
      </c>
      <c r="O21" s="16">
        <v>9.9</v>
      </c>
      <c r="P21" s="93">
        <v>0.33</v>
      </c>
    </row>
    <row r="22" spans="3:16" s="32" customFormat="1" ht="13.5" customHeight="1" x14ac:dyDescent="0.25">
      <c r="C22" s="108" t="s">
        <v>37</v>
      </c>
      <c r="D22" s="19" t="s">
        <v>22</v>
      </c>
      <c r="E22" s="57">
        <v>30</v>
      </c>
      <c r="F22" s="17">
        <v>1.23</v>
      </c>
      <c r="G22" s="17">
        <v>0.24</v>
      </c>
      <c r="H22" s="17">
        <v>10.57</v>
      </c>
      <c r="I22" s="16">
        <v>51.49</v>
      </c>
      <c r="J22" s="16">
        <v>0.03</v>
      </c>
      <c r="K22" s="16">
        <v>0</v>
      </c>
      <c r="L22" s="16">
        <v>0</v>
      </c>
      <c r="M22" s="16">
        <v>6.9</v>
      </c>
      <c r="N22" s="16">
        <v>31.8</v>
      </c>
      <c r="O22" s="16">
        <v>7.5</v>
      </c>
      <c r="P22" s="93">
        <v>0.93</v>
      </c>
    </row>
    <row r="23" spans="3:16" s="40" customFormat="1" ht="14.25" customHeight="1" thickBot="1" x14ac:dyDescent="0.3">
      <c r="C23" s="110"/>
      <c r="D23" s="139" t="s">
        <v>19</v>
      </c>
      <c r="E23" s="99"/>
      <c r="F23" s="100">
        <f t="shared" ref="F23" si="1">SUM(F15:F22)</f>
        <v>25.65</v>
      </c>
      <c r="G23" s="100">
        <f t="shared" ref="G23" si="2">SUM(G15:G22)</f>
        <v>24.24</v>
      </c>
      <c r="H23" s="100">
        <f t="shared" ref="H23" si="3">SUM(H15:H22)</f>
        <v>111.20999999999998</v>
      </c>
      <c r="I23" s="100">
        <f t="shared" ref="I23" si="4">SUM(I15:I22)</f>
        <v>774.36999999999989</v>
      </c>
      <c r="J23" s="100">
        <f t="shared" ref="J23:P23" si="5">SUM(J15:J22)</f>
        <v>0.58699999999999997</v>
      </c>
      <c r="K23" s="100">
        <f t="shared" si="5"/>
        <v>23.53</v>
      </c>
      <c r="L23" s="100">
        <f t="shared" si="5"/>
        <v>48.57</v>
      </c>
      <c r="M23" s="100">
        <f t="shared" si="5"/>
        <v>99.77000000000001</v>
      </c>
      <c r="N23" s="100">
        <f t="shared" si="5"/>
        <v>256.21999999999997</v>
      </c>
      <c r="O23" s="100">
        <f t="shared" si="5"/>
        <v>84.420000000000016</v>
      </c>
      <c r="P23" s="102">
        <f t="shared" si="5"/>
        <v>6.96</v>
      </c>
    </row>
    <row r="24" spans="3:16" s="40" customFormat="1" ht="15.75" customHeight="1" x14ac:dyDescent="0.25">
      <c r="C24" s="103"/>
      <c r="D24" s="203" t="s">
        <v>23</v>
      </c>
      <c r="E24" s="104"/>
      <c r="F24" s="115"/>
      <c r="G24" s="115"/>
      <c r="H24" s="115"/>
      <c r="I24" s="116"/>
      <c r="J24" s="116"/>
      <c r="K24" s="116"/>
      <c r="L24" s="116"/>
      <c r="M24" s="116"/>
      <c r="N24" s="116"/>
      <c r="O24" s="116"/>
      <c r="P24" s="117"/>
    </row>
    <row r="25" spans="3:16" s="32" customFormat="1" ht="15" customHeight="1" x14ac:dyDescent="0.25">
      <c r="C25" s="108" t="s">
        <v>89</v>
      </c>
      <c r="D25" s="28" t="s">
        <v>116</v>
      </c>
      <c r="E25" s="66">
        <v>40</v>
      </c>
      <c r="F25" s="73">
        <v>0.37</v>
      </c>
      <c r="G25" s="73">
        <v>0.03</v>
      </c>
      <c r="H25" s="73">
        <v>1.1599999999999999</v>
      </c>
      <c r="I25" s="73">
        <v>6.6</v>
      </c>
      <c r="J25" s="73">
        <v>0.01</v>
      </c>
      <c r="K25" s="74">
        <v>3.5</v>
      </c>
      <c r="L25" s="74">
        <v>0</v>
      </c>
      <c r="M25" s="74">
        <v>3.3</v>
      </c>
      <c r="N25" s="74">
        <v>11.66</v>
      </c>
      <c r="O25" s="67">
        <v>5</v>
      </c>
      <c r="P25" s="138">
        <v>0.26</v>
      </c>
    </row>
    <row r="26" spans="3:16" s="32" customFormat="1" ht="14.25" customHeight="1" x14ac:dyDescent="0.25">
      <c r="C26" s="108" t="s">
        <v>103</v>
      </c>
      <c r="D26" s="19" t="s">
        <v>39</v>
      </c>
      <c r="E26" s="57">
        <v>200</v>
      </c>
      <c r="F26" s="17">
        <v>4.5999999999999996</v>
      </c>
      <c r="G26" s="17">
        <v>3.4</v>
      </c>
      <c r="H26" s="17">
        <v>15.6</v>
      </c>
      <c r="I26" s="16">
        <v>112</v>
      </c>
      <c r="J26" s="16">
        <v>0.09</v>
      </c>
      <c r="K26" s="16">
        <v>6.6</v>
      </c>
      <c r="L26" s="16">
        <v>0</v>
      </c>
      <c r="M26" s="16">
        <v>23.36</v>
      </c>
      <c r="N26" s="16">
        <v>54.06</v>
      </c>
      <c r="O26" s="16">
        <v>21.82</v>
      </c>
      <c r="P26" s="93">
        <v>0.9</v>
      </c>
    </row>
    <row r="27" spans="3:16" s="32" customFormat="1" ht="13.5" customHeight="1" x14ac:dyDescent="0.25">
      <c r="C27" s="108" t="s">
        <v>106</v>
      </c>
      <c r="D27" s="19" t="s">
        <v>70</v>
      </c>
      <c r="E27" s="14" t="s">
        <v>110</v>
      </c>
      <c r="F27" s="17">
        <v>8.26</v>
      </c>
      <c r="G27" s="17">
        <v>8.0500000000000007</v>
      </c>
      <c r="H27" s="17">
        <v>11.76</v>
      </c>
      <c r="I27" s="17">
        <v>152.5</v>
      </c>
      <c r="J27" s="17">
        <v>0</v>
      </c>
      <c r="K27" s="17">
        <v>1.44</v>
      </c>
      <c r="L27" s="17">
        <v>18.5</v>
      </c>
      <c r="M27" s="17">
        <v>63.81</v>
      </c>
      <c r="N27" s="17">
        <v>122.38</v>
      </c>
      <c r="O27" s="17">
        <v>20.350000000000001</v>
      </c>
      <c r="P27" s="93">
        <v>0.63</v>
      </c>
    </row>
    <row r="28" spans="3:16" s="32" customFormat="1" ht="14.25" customHeight="1" x14ac:dyDescent="0.25">
      <c r="C28" s="108" t="s">
        <v>104</v>
      </c>
      <c r="D28" s="19" t="s">
        <v>72</v>
      </c>
      <c r="E28" s="57">
        <v>150</v>
      </c>
      <c r="F28" s="17">
        <v>3.3</v>
      </c>
      <c r="G28" s="17">
        <v>4.8</v>
      </c>
      <c r="H28" s="17">
        <v>21.5</v>
      </c>
      <c r="I28" s="17">
        <v>141.9</v>
      </c>
      <c r="J28" s="17">
        <v>0.05</v>
      </c>
      <c r="K28" s="17">
        <v>6.43</v>
      </c>
      <c r="L28" s="17">
        <v>0</v>
      </c>
      <c r="M28" s="17">
        <v>6.62</v>
      </c>
      <c r="N28" s="17">
        <v>25.93</v>
      </c>
      <c r="O28" s="17">
        <v>9.91</v>
      </c>
      <c r="P28" s="93">
        <v>0.41</v>
      </c>
    </row>
    <row r="29" spans="3:16" s="40" customFormat="1" ht="15.75" customHeight="1" x14ac:dyDescent="0.25">
      <c r="C29" s="108" t="s">
        <v>105</v>
      </c>
      <c r="D29" s="18" t="s">
        <v>166</v>
      </c>
      <c r="E29" s="57">
        <v>200</v>
      </c>
      <c r="F29" s="15">
        <v>0.16</v>
      </c>
      <c r="G29" s="15">
        <v>0.16</v>
      </c>
      <c r="H29" s="15">
        <v>27.88</v>
      </c>
      <c r="I29" s="15">
        <v>114.6</v>
      </c>
      <c r="J29" s="16">
        <v>1.2E-2</v>
      </c>
      <c r="K29" s="16">
        <v>0.9</v>
      </c>
      <c r="L29" s="16">
        <v>0</v>
      </c>
      <c r="M29" s="16">
        <v>14.18</v>
      </c>
      <c r="N29" s="16">
        <v>4.4000000000000004</v>
      </c>
      <c r="O29" s="17">
        <v>5.14</v>
      </c>
      <c r="P29" s="93">
        <v>0.95</v>
      </c>
    </row>
    <row r="30" spans="3:16" s="40" customFormat="1" ht="13.5" customHeight="1" x14ac:dyDescent="0.25">
      <c r="C30" s="108" t="s">
        <v>88</v>
      </c>
      <c r="D30" s="19" t="s">
        <v>160</v>
      </c>
      <c r="E30" s="59">
        <v>100</v>
      </c>
      <c r="F30" s="21">
        <v>0.4</v>
      </c>
      <c r="G30" s="21">
        <v>0.4</v>
      </c>
      <c r="H30" s="21">
        <v>9.8000000000000007</v>
      </c>
      <c r="I30" s="21">
        <v>47</v>
      </c>
      <c r="J30" s="22">
        <v>0.03</v>
      </c>
      <c r="K30" s="22">
        <v>10</v>
      </c>
      <c r="L30" s="22">
        <v>0</v>
      </c>
      <c r="M30" s="22">
        <v>16</v>
      </c>
      <c r="N30" s="22">
        <v>11</v>
      </c>
      <c r="O30" s="21">
        <v>9</v>
      </c>
      <c r="P30" s="94">
        <v>2.2000000000000002</v>
      </c>
    </row>
    <row r="31" spans="3:16" s="32" customFormat="1" ht="15" customHeight="1" x14ac:dyDescent="0.25">
      <c r="C31" s="108" t="s">
        <v>37</v>
      </c>
      <c r="D31" s="19" t="s">
        <v>18</v>
      </c>
      <c r="E31" s="57">
        <v>20</v>
      </c>
      <c r="F31" s="17">
        <v>1.18</v>
      </c>
      <c r="G31" s="17">
        <v>0.14000000000000001</v>
      </c>
      <c r="H31" s="17">
        <v>6.92</v>
      </c>
      <c r="I31" s="16">
        <v>35.06</v>
      </c>
      <c r="J31" s="16">
        <v>0.3</v>
      </c>
      <c r="K31" s="16">
        <v>0</v>
      </c>
      <c r="L31" s="16">
        <v>0</v>
      </c>
      <c r="M31" s="16">
        <v>6.9</v>
      </c>
      <c r="N31" s="16">
        <v>26.1</v>
      </c>
      <c r="O31" s="16">
        <v>9.9</v>
      </c>
      <c r="P31" s="93">
        <v>0.33</v>
      </c>
    </row>
    <row r="32" spans="3:16" s="32" customFormat="1" ht="13.5" customHeight="1" x14ac:dyDescent="0.25">
      <c r="C32" s="108" t="s">
        <v>37</v>
      </c>
      <c r="D32" s="19" t="s">
        <v>22</v>
      </c>
      <c r="E32" s="57">
        <v>30</v>
      </c>
      <c r="F32" s="17">
        <v>1.23</v>
      </c>
      <c r="G32" s="17">
        <v>0.24</v>
      </c>
      <c r="H32" s="17">
        <v>10.57</v>
      </c>
      <c r="I32" s="16">
        <v>51.49</v>
      </c>
      <c r="J32" s="16">
        <v>0.03</v>
      </c>
      <c r="K32" s="16">
        <v>0</v>
      </c>
      <c r="L32" s="16">
        <v>0</v>
      </c>
      <c r="M32" s="16">
        <v>6.9</v>
      </c>
      <c r="N32" s="16">
        <v>31.8</v>
      </c>
      <c r="O32" s="16">
        <v>7.5</v>
      </c>
      <c r="P32" s="93">
        <v>0.93</v>
      </c>
    </row>
    <row r="33" spans="3:16" s="32" customFormat="1" ht="13.5" customHeight="1" thickBot="1" x14ac:dyDescent="0.3">
      <c r="C33" s="110"/>
      <c r="D33" s="139" t="s">
        <v>19</v>
      </c>
      <c r="E33" s="99"/>
      <c r="F33" s="100">
        <f t="shared" ref="F33:P33" si="6">SUM(F25:F32)</f>
        <v>19.5</v>
      </c>
      <c r="G33" s="100">
        <f t="shared" si="6"/>
        <v>17.22</v>
      </c>
      <c r="H33" s="100">
        <f t="shared" si="6"/>
        <v>105.19</v>
      </c>
      <c r="I33" s="100">
        <f t="shared" si="6"/>
        <v>661.15000000000009</v>
      </c>
      <c r="J33" s="100">
        <f t="shared" si="6"/>
        <v>0.52200000000000002</v>
      </c>
      <c r="K33" s="100">
        <f t="shared" si="6"/>
        <v>28.869999999999997</v>
      </c>
      <c r="L33" s="100">
        <f t="shared" si="6"/>
        <v>18.5</v>
      </c>
      <c r="M33" s="100">
        <f t="shared" si="6"/>
        <v>141.07000000000002</v>
      </c>
      <c r="N33" s="100">
        <f t="shared" si="6"/>
        <v>287.33</v>
      </c>
      <c r="O33" s="100">
        <f t="shared" si="6"/>
        <v>88.62</v>
      </c>
      <c r="P33" s="102">
        <f t="shared" si="6"/>
        <v>6.61</v>
      </c>
    </row>
    <row r="34" spans="3:16" s="32" customFormat="1" ht="14.25" customHeight="1" x14ac:dyDescent="0.25">
      <c r="C34" s="103"/>
      <c r="D34" s="203" t="s">
        <v>115</v>
      </c>
      <c r="E34" s="142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4"/>
    </row>
    <row r="35" spans="3:16" s="32" customFormat="1" ht="12.75" customHeight="1" x14ac:dyDescent="0.25">
      <c r="C35" s="108" t="s">
        <v>89</v>
      </c>
      <c r="D35" s="28" t="s">
        <v>116</v>
      </c>
      <c r="E35" s="66">
        <v>40</v>
      </c>
      <c r="F35" s="73">
        <v>0.37</v>
      </c>
      <c r="G35" s="73">
        <v>0.03</v>
      </c>
      <c r="H35" s="73">
        <v>1.1599999999999999</v>
      </c>
      <c r="I35" s="73">
        <v>6.6</v>
      </c>
      <c r="J35" s="73">
        <v>0.01</v>
      </c>
      <c r="K35" s="74">
        <v>3.5</v>
      </c>
      <c r="L35" s="74">
        <v>0</v>
      </c>
      <c r="M35" s="74">
        <v>3.3</v>
      </c>
      <c r="N35" s="74">
        <v>11.66</v>
      </c>
      <c r="O35" s="67">
        <v>5</v>
      </c>
      <c r="P35" s="138">
        <v>0.26</v>
      </c>
    </row>
    <row r="36" spans="3:16" s="32" customFormat="1" ht="14.25" customHeight="1" x14ac:dyDescent="0.25">
      <c r="C36" s="108" t="s">
        <v>103</v>
      </c>
      <c r="D36" s="19" t="s">
        <v>156</v>
      </c>
      <c r="E36" s="57">
        <v>200</v>
      </c>
      <c r="F36" s="17">
        <v>11.55</v>
      </c>
      <c r="G36" s="17">
        <v>3.84</v>
      </c>
      <c r="H36" s="17">
        <v>1.37</v>
      </c>
      <c r="I36" s="16">
        <v>41</v>
      </c>
      <c r="J36" s="16">
        <v>8.0000000000000004E-4</v>
      </c>
      <c r="K36" s="16">
        <v>0.6</v>
      </c>
      <c r="L36" s="16">
        <v>0</v>
      </c>
      <c r="M36" s="16">
        <v>17.600000000000001</v>
      </c>
      <c r="N36" s="16">
        <v>10</v>
      </c>
      <c r="O36" s="16">
        <v>4.4000000000000004</v>
      </c>
      <c r="P36" s="93">
        <v>0.16</v>
      </c>
    </row>
    <row r="37" spans="3:16" s="32" customFormat="1" ht="13.5" customHeight="1" x14ac:dyDescent="0.25">
      <c r="C37" s="108" t="s">
        <v>112</v>
      </c>
      <c r="D37" s="19" t="s">
        <v>73</v>
      </c>
      <c r="E37" s="57">
        <v>70</v>
      </c>
      <c r="F37" s="17">
        <v>10.199999999999999</v>
      </c>
      <c r="G37" s="17">
        <v>13.4</v>
      </c>
      <c r="H37" s="17">
        <v>10.33</v>
      </c>
      <c r="I37" s="16">
        <v>203.75</v>
      </c>
      <c r="J37" s="16">
        <v>0.11</v>
      </c>
      <c r="K37" s="16">
        <v>0.18</v>
      </c>
      <c r="L37" s="16">
        <v>15.13</v>
      </c>
      <c r="M37" s="16">
        <v>29.36</v>
      </c>
      <c r="N37" s="16">
        <v>124.95</v>
      </c>
      <c r="O37" s="16">
        <v>23.38</v>
      </c>
      <c r="P37" s="93">
        <v>1.7</v>
      </c>
    </row>
    <row r="38" spans="3:16" s="32" customFormat="1" ht="13.5" customHeight="1" x14ac:dyDescent="0.25">
      <c r="C38" s="108" t="s">
        <v>157</v>
      </c>
      <c r="D38" s="19" t="s">
        <v>158</v>
      </c>
      <c r="E38" s="57">
        <v>150</v>
      </c>
      <c r="F38" s="17">
        <v>2.88</v>
      </c>
      <c r="G38" s="17">
        <v>5.65</v>
      </c>
      <c r="H38" s="17">
        <v>19.98</v>
      </c>
      <c r="I38" s="16">
        <v>150</v>
      </c>
      <c r="J38" s="16">
        <v>0.15</v>
      </c>
      <c r="K38" s="16">
        <v>20.6</v>
      </c>
      <c r="L38" s="16">
        <v>28.57</v>
      </c>
      <c r="M38" s="16">
        <v>19.5</v>
      </c>
      <c r="N38" s="16">
        <v>79.7</v>
      </c>
      <c r="O38" s="16">
        <v>29.02</v>
      </c>
      <c r="P38" s="93">
        <v>1.17</v>
      </c>
    </row>
    <row r="39" spans="3:16" s="32" customFormat="1" ht="14.25" customHeight="1" x14ac:dyDescent="0.25">
      <c r="C39" s="108" t="s">
        <v>30</v>
      </c>
      <c r="D39" s="19" t="s">
        <v>31</v>
      </c>
      <c r="E39" s="14">
        <v>200</v>
      </c>
      <c r="F39" s="17">
        <v>0.66</v>
      </c>
      <c r="G39" s="17">
        <v>0.09</v>
      </c>
      <c r="H39" s="17">
        <v>32.01</v>
      </c>
      <c r="I39" s="17">
        <v>132.80000000000001</v>
      </c>
      <c r="J39" s="17">
        <v>0.02</v>
      </c>
      <c r="K39" s="17">
        <v>0.73</v>
      </c>
      <c r="L39" s="17">
        <v>0</v>
      </c>
      <c r="M39" s="17">
        <v>32.479999999999997</v>
      </c>
      <c r="N39" s="17">
        <v>23.44</v>
      </c>
      <c r="O39" s="17">
        <v>17.46</v>
      </c>
      <c r="P39" s="93">
        <v>0.7</v>
      </c>
    </row>
    <row r="40" spans="3:16" s="32" customFormat="1" ht="12.75" customHeight="1" x14ac:dyDescent="0.25">
      <c r="C40" s="108" t="s">
        <v>88</v>
      </c>
      <c r="D40" s="19" t="s">
        <v>160</v>
      </c>
      <c r="E40" s="59">
        <v>100</v>
      </c>
      <c r="F40" s="21">
        <v>0.4</v>
      </c>
      <c r="G40" s="21">
        <v>0.4</v>
      </c>
      <c r="H40" s="21">
        <v>9.8000000000000007</v>
      </c>
      <c r="I40" s="21">
        <v>47</v>
      </c>
      <c r="J40" s="22">
        <v>0.03</v>
      </c>
      <c r="K40" s="22">
        <v>10</v>
      </c>
      <c r="L40" s="22">
        <v>0</v>
      </c>
      <c r="M40" s="22">
        <v>16</v>
      </c>
      <c r="N40" s="22">
        <v>11</v>
      </c>
      <c r="O40" s="21">
        <v>9</v>
      </c>
      <c r="P40" s="93">
        <v>2.2000000000000002</v>
      </c>
    </row>
    <row r="41" spans="3:16" s="32" customFormat="1" ht="14.25" customHeight="1" x14ac:dyDescent="0.25">
      <c r="C41" s="108" t="s">
        <v>37</v>
      </c>
      <c r="D41" s="19" t="s">
        <v>18</v>
      </c>
      <c r="E41" s="57">
        <v>20</v>
      </c>
      <c r="F41" s="17">
        <v>1.18</v>
      </c>
      <c r="G41" s="17">
        <v>0.14000000000000001</v>
      </c>
      <c r="H41" s="17">
        <v>6.92</v>
      </c>
      <c r="I41" s="16">
        <v>35.06</v>
      </c>
      <c r="J41" s="16">
        <v>0.3</v>
      </c>
      <c r="K41" s="16">
        <v>0</v>
      </c>
      <c r="L41" s="16">
        <v>0</v>
      </c>
      <c r="M41" s="16">
        <v>6.9</v>
      </c>
      <c r="N41" s="16">
        <v>26.1</v>
      </c>
      <c r="O41" s="16">
        <v>9.9</v>
      </c>
      <c r="P41" s="93">
        <v>0.33</v>
      </c>
    </row>
    <row r="42" spans="3:16" s="32" customFormat="1" ht="12.75" customHeight="1" x14ac:dyDescent="0.25">
      <c r="C42" s="108" t="s">
        <v>37</v>
      </c>
      <c r="D42" s="19" t="s">
        <v>22</v>
      </c>
      <c r="E42" s="57">
        <v>30</v>
      </c>
      <c r="F42" s="17">
        <v>1.23</v>
      </c>
      <c r="G42" s="17">
        <v>0.24</v>
      </c>
      <c r="H42" s="17">
        <v>10.57</v>
      </c>
      <c r="I42" s="16">
        <v>51.49</v>
      </c>
      <c r="J42" s="16">
        <v>0.03</v>
      </c>
      <c r="K42" s="16">
        <v>0</v>
      </c>
      <c r="L42" s="16">
        <v>0</v>
      </c>
      <c r="M42" s="16">
        <v>6.9</v>
      </c>
      <c r="N42" s="16">
        <v>31.8</v>
      </c>
      <c r="O42" s="16">
        <v>7.5</v>
      </c>
      <c r="P42" s="93">
        <v>0.93</v>
      </c>
    </row>
    <row r="43" spans="3:16" s="32" customFormat="1" ht="12.75" customHeight="1" thickBot="1" x14ac:dyDescent="0.3">
      <c r="C43" s="97"/>
      <c r="D43" s="139" t="s">
        <v>19</v>
      </c>
      <c r="E43" s="99"/>
      <c r="F43" s="100">
        <f t="shared" ref="F43:P43" si="7">SUM(F34:F42)</f>
        <v>28.469999999999995</v>
      </c>
      <c r="G43" s="100">
        <f t="shared" si="7"/>
        <v>23.79</v>
      </c>
      <c r="H43" s="100">
        <f t="shared" si="7"/>
        <v>92.139999999999986</v>
      </c>
      <c r="I43" s="100">
        <f t="shared" si="7"/>
        <v>667.7</v>
      </c>
      <c r="J43" s="100">
        <f t="shared" si="7"/>
        <v>0.65080000000000005</v>
      </c>
      <c r="K43" s="100">
        <f t="shared" si="7"/>
        <v>35.61</v>
      </c>
      <c r="L43" s="100">
        <f t="shared" si="7"/>
        <v>43.7</v>
      </c>
      <c r="M43" s="100">
        <f t="shared" si="7"/>
        <v>132.04000000000002</v>
      </c>
      <c r="N43" s="100">
        <f t="shared" si="7"/>
        <v>318.65000000000003</v>
      </c>
      <c r="O43" s="100">
        <f t="shared" si="7"/>
        <v>105.66</v>
      </c>
      <c r="P43" s="102">
        <f t="shared" si="7"/>
        <v>7.45</v>
      </c>
    </row>
    <row r="44" spans="3:16" s="32" customFormat="1" ht="15" customHeight="1" x14ac:dyDescent="0.25">
      <c r="C44" s="103"/>
      <c r="D44" s="204" t="s">
        <v>27</v>
      </c>
      <c r="E44" s="104"/>
      <c r="F44" s="115"/>
      <c r="G44" s="115"/>
      <c r="H44" s="115"/>
      <c r="I44" s="116"/>
      <c r="J44" s="116"/>
      <c r="K44" s="116"/>
      <c r="L44" s="116"/>
      <c r="M44" s="116"/>
      <c r="N44" s="116"/>
      <c r="O44" s="116"/>
      <c r="P44" s="117"/>
    </row>
    <row r="45" spans="3:16" s="32" customFormat="1" ht="14.25" customHeight="1" x14ac:dyDescent="0.25">
      <c r="C45" s="108" t="s">
        <v>89</v>
      </c>
      <c r="D45" s="28" t="s">
        <v>116</v>
      </c>
      <c r="E45" s="66">
        <v>40</v>
      </c>
      <c r="F45" s="73">
        <v>0.37</v>
      </c>
      <c r="G45" s="73">
        <v>0.03</v>
      </c>
      <c r="H45" s="73">
        <v>1.1599999999999999</v>
      </c>
      <c r="I45" s="73">
        <v>6.6</v>
      </c>
      <c r="J45" s="73">
        <v>0.01</v>
      </c>
      <c r="K45" s="74">
        <v>3.5</v>
      </c>
      <c r="L45" s="74">
        <v>0</v>
      </c>
      <c r="M45" s="74">
        <v>3.3</v>
      </c>
      <c r="N45" s="74">
        <v>11.66</v>
      </c>
      <c r="O45" s="67">
        <v>5</v>
      </c>
      <c r="P45" s="138">
        <v>0.26</v>
      </c>
    </row>
    <row r="46" spans="3:16" s="32" customFormat="1" ht="14.25" customHeight="1" x14ac:dyDescent="0.25">
      <c r="C46" s="108" t="s">
        <v>41</v>
      </c>
      <c r="D46" s="19" t="s">
        <v>74</v>
      </c>
      <c r="E46" s="57" t="s">
        <v>75</v>
      </c>
      <c r="F46" s="17">
        <v>1.44</v>
      </c>
      <c r="G46" s="17">
        <v>3.94</v>
      </c>
      <c r="H46" s="17">
        <v>8.75</v>
      </c>
      <c r="I46" s="16">
        <v>83</v>
      </c>
      <c r="J46" s="16">
        <v>0.04</v>
      </c>
      <c r="K46" s="16">
        <v>8.5399999999999991</v>
      </c>
      <c r="L46" s="16">
        <v>0</v>
      </c>
      <c r="M46" s="16">
        <v>39.78</v>
      </c>
      <c r="N46" s="16">
        <v>43.68</v>
      </c>
      <c r="O46" s="16">
        <v>20.9</v>
      </c>
      <c r="P46" s="93">
        <v>0.98</v>
      </c>
    </row>
    <row r="47" spans="3:16" s="32" customFormat="1" ht="15" customHeight="1" x14ac:dyDescent="0.25">
      <c r="C47" s="108" t="s">
        <v>49</v>
      </c>
      <c r="D47" s="19" t="s">
        <v>76</v>
      </c>
      <c r="E47" s="57">
        <v>200</v>
      </c>
      <c r="F47" s="17">
        <v>25.5</v>
      </c>
      <c r="G47" s="17">
        <v>18</v>
      </c>
      <c r="H47" s="17">
        <v>16.66</v>
      </c>
      <c r="I47" s="16">
        <v>377.5</v>
      </c>
      <c r="J47" s="16">
        <v>3.3</v>
      </c>
      <c r="K47" s="16">
        <v>18.88</v>
      </c>
      <c r="L47" s="16">
        <v>3.2</v>
      </c>
      <c r="M47" s="16">
        <v>109</v>
      </c>
      <c r="N47" s="16">
        <v>64.5</v>
      </c>
      <c r="O47" s="16">
        <v>61.33</v>
      </c>
      <c r="P47" s="93">
        <v>0.18</v>
      </c>
    </row>
    <row r="48" spans="3:16" s="40" customFormat="1" ht="14.25" customHeight="1" x14ac:dyDescent="0.25">
      <c r="C48" s="108" t="s">
        <v>48</v>
      </c>
      <c r="D48" s="19" t="s">
        <v>77</v>
      </c>
      <c r="E48" s="57">
        <v>200</v>
      </c>
      <c r="F48" s="17">
        <v>0</v>
      </c>
      <c r="G48" s="17">
        <v>0</v>
      </c>
      <c r="H48" s="17">
        <v>20.2</v>
      </c>
      <c r="I48" s="16">
        <v>84.8</v>
      </c>
      <c r="J48" s="16">
        <v>0.02</v>
      </c>
      <c r="K48" s="16">
        <v>4</v>
      </c>
      <c r="L48" s="16">
        <v>0</v>
      </c>
      <c r="M48" s="16">
        <v>14</v>
      </c>
      <c r="N48" s="16">
        <v>1.4</v>
      </c>
      <c r="O48" s="16">
        <v>8</v>
      </c>
      <c r="P48" s="93">
        <v>2.8</v>
      </c>
    </row>
    <row r="49" spans="3:16" s="40" customFormat="1" ht="13.5" customHeight="1" x14ac:dyDescent="0.25">
      <c r="C49" s="108" t="s">
        <v>88</v>
      </c>
      <c r="D49" s="43" t="s">
        <v>163</v>
      </c>
      <c r="E49" s="59">
        <v>100</v>
      </c>
      <c r="F49" s="21">
        <v>0.4</v>
      </c>
      <c r="G49" s="21">
        <v>0.4</v>
      </c>
      <c r="H49" s="21">
        <v>9.8000000000000007</v>
      </c>
      <c r="I49" s="21">
        <v>47</v>
      </c>
      <c r="J49" s="22">
        <v>0.03</v>
      </c>
      <c r="K49" s="22">
        <v>10</v>
      </c>
      <c r="L49" s="22">
        <v>0</v>
      </c>
      <c r="M49" s="22">
        <v>16</v>
      </c>
      <c r="N49" s="22">
        <v>11</v>
      </c>
      <c r="O49" s="21">
        <v>9</v>
      </c>
      <c r="P49" s="94">
        <v>2.2000000000000002</v>
      </c>
    </row>
    <row r="50" spans="3:16" s="32" customFormat="1" ht="15.75" customHeight="1" x14ac:dyDescent="0.25">
      <c r="C50" s="108" t="s">
        <v>37</v>
      </c>
      <c r="D50" s="19" t="s">
        <v>18</v>
      </c>
      <c r="E50" s="57">
        <v>20</v>
      </c>
      <c r="F50" s="17">
        <v>1.18</v>
      </c>
      <c r="G50" s="17">
        <v>0.14000000000000001</v>
      </c>
      <c r="H50" s="17">
        <v>6.92</v>
      </c>
      <c r="I50" s="16">
        <v>35.06</v>
      </c>
      <c r="J50" s="16">
        <v>0.3</v>
      </c>
      <c r="K50" s="16">
        <v>0</v>
      </c>
      <c r="L50" s="16">
        <v>0</v>
      </c>
      <c r="M50" s="16">
        <v>6.9</v>
      </c>
      <c r="N50" s="16">
        <v>26.1</v>
      </c>
      <c r="O50" s="16">
        <v>9.9</v>
      </c>
      <c r="P50" s="93">
        <v>0.33</v>
      </c>
    </row>
    <row r="51" spans="3:16" s="32" customFormat="1" ht="15" customHeight="1" x14ac:dyDescent="0.25">
      <c r="C51" s="108" t="s">
        <v>37</v>
      </c>
      <c r="D51" s="19" t="s">
        <v>22</v>
      </c>
      <c r="E51" s="57">
        <v>30</v>
      </c>
      <c r="F51" s="17">
        <v>1.23</v>
      </c>
      <c r="G51" s="17">
        <v>0.24</v>
      </c>
      <c r="H51" s="17">
        <v>10.57</v>
      </c>
      <c r="I51" s="16">
        <v>51.49</v>
      </c>
      <c r="J51" s="16">
        <v>0.03</v>
      </c>
      <c r="K51" s="16">
        <v>0</v>
      </c>
      <c r="L51" s="16">
        <v>0</v>
      </c>
      <c r="M51" s="16">
        <v>6.9</v>
      </c>
      <c r="N51" s="16">
        <v>31.8</v>
      </c>
      <c r="O51" s="16">
        <v>7.5</v>
      </c>
      <c r="P51" s="93">
        <v>0.93</v>
      </c>
    </row>
    <row r="52" spans="3:16" s="32" customFormat="1" ht="16.5" thickBot="1" x14ac:dyDescent="0.3">
      <c r="C52" s="110"/>
      <c r="D52" s="139" t="s">
        <v>19</v>
      </c>
      <c r="E52" s="99"/>
      <c r="F52" s="100">
        <f t="shared" ref="F52:P52" si="8">SUM(F45:F51)</f>
        <v>30.119999999999997</v>
      </c>
      <c r="G52" s="100">
        <f t="shared" si="8"/>
        <v>22.749999999999996</v>
      </c>
      <c r="H52" s="100">
        <f t="shared" si="8"/>
        <v>74.06</v>
      </c>
      <c r="I52" s="100">
        <f t="shared" si="8"/>
        <v>685.45</v>
      </c>
      <c r="J52" s="100">
        <f t="shared" si="8"/>
        <v>3.7299999999999991</v>
      </c>
      <c r="K52" s="100">
        <f t="shared" si="8"/>
        <v>44.92</v>
      </c>
      <c r="L52" s="100">
        <f t="shared" si="8"/>
        <v>3.2</v>
      </c>
      <c r="M52" s="100">
        <f t="shared" si="8"/>
        <v>195.88</v>
      </c>
      <c r="N52" s="100">
        <f t="shared" si="8"/>
        <v>190.14000000000001</v>
      </c>
      <c r="O52" s="100">
        <f t="shared" si="8"/>
        <v>121.63</v>
      </c>
      <c r="P52" s="102">
        <f t="shared" si="8"/>
        <v>7.68</v>
      </c>
    </row>
    <row r="53" spans="3:16" s="32" customFormat="1" ht="14.25" customHeight="1" x14ac:dyDescent="0.25">
      <c r="C53" s="103"/>
      <c r="D53" s="204" t="s">
        <v>28</v>
      </c>
      <c r="E53" s="104"/>
      <c r="F53" s="105"/>
      <c r="G53" s="105"/>
      <c r="H53" s="105"/>
      <c r="I53" s="106"/>
      <c r="J53" s="106"/>
      <c r="K53" s="106"/>
      <c r="L53" s="106"/>
      <c r="M53" s="106"/>
      <c r="N53" s="106"/>
      <c r="O53" s="106"/>
      <c r="P53" s="107"/>
    </row>
    <row r="54" spans="3:16" s="32" customFormat="1" ht="14.25" customHeight="1" x14ac:dyDescent="0.25">
      <c r="C54" s="108" t="s">
        <v>89</v>
      </c>
      <c r="D54" s="28" t="s">
        <v>116</v>
      </c>
      <c r="E54" s="66">
        <v>60</v>
      </c>
      <c r="F54" s="73">
        <v>0.72</v>
      </c>
      <c r="G54" s="73">
        <v>4.7</v>
      </c>
      <c r="H54" s="73">
        <v>5.37</v>
      </c>
      <c r="I54" s="73">
        <v>68.400000000000006</v>
      </c>
      <c r="J54" s="73">
        <v>0.01</v>
      </c>
      <c r="K54" s="74">
        <v>5.25</v>
      </c>
      <c r="L54" s="74">
        <v>0</v>
      </c>
      <c r="M54" s="74">
        <v>5</v>
      </c>
      <c r="N54" s="74">
        <v>17.5</v>
      </c>
      <c r="O54" s="67">
        <v>7.5</v>
      </c>
      <c r="P54" s="138">
        <v>0.4</v>
      </c>
    </row>
    <row r="55" spans="3:16" s="32" customFormat="1" ht="15" customHeight="1" x14ac:dyDescent="0.25">
      <c r="C55" s="108" t="s">
        <v>109</v>
      </c>
      <c r="D55" s="19" t="s">
        <v>45</v>
      </c>
      <c r="E55" s="57">
        <v>200</v>
      </c>
      <c r="F55" s="17">
        <v>1.8</v>
      </c>
      <c r="G55" s="17">
        <v>4.2</v>
      </c>
      <c r="H55" s="17">
        <v>11</v>
      </c>
      <c r="I55" s="16">
        <v>90</v>
      </c>
      <c r="J55" s="16">
        <v>0.05</v>
      </c>
      <c r="K55" s="16">
        <v>6.43</v>
      </c>
      <c r="L55" s="16">
        <v>0</v>
      </c>
      <c r="M55" s="16">
        <v>6.62</v>
      </c>
      <c r="N55" s="16">
        <v>25.93</v>
      </c>
      <c r="O55" s="16">
        <v>9.91</v>
      </c>
      <c r="P55" s="93">
        <v>0.41</v>
      </c>
    </row>
    <row r="56" spans="3:16" s="32" customFormat="1" ht="13.5" customHeight="1" x14ac:dyDescent="0.25">
      <c r="C56" s="108" t="s">
        <v>167</v>
      </c>
      <c r="D56" s="19" t="s">
        <v>169</v>
      </c>
      <c r="E56" s="14" t="s">
        <v>44</v>
      </c>
      <c r="F56" s="17">
        <v>8.85</v>
      </c>
      <c r="G56" s="17">
        <v>7.22</v>
      </c>
      <c r="H56" s="17">
        <v>1.93</v>
      </c>
      <c r="I56" s="16">
        <v>108</v>
      </c>
      <c r="J56" s="16">
        <v>0.01</v>
      </c>
      <c r="K56" s="16">
        <v>1.2</v>
      </c>
      <c r="L56" s="16">
        <v>0</v>
      </c>
      <c r="M56" s="16">
        <v>23.6</v>
      </c>
      <c r="N56" s="16">
        <v>117.03</v>
      </c>
      <c r="O56" s="16">
        <v>20.27</v>
      </c>
      <c r="P56" s="93">
        <v>2</v>
      </c>
    </row>
    <row r="57" spans="3:16" s="32" customFormat="1" ht="13.5" customHeight="1" x14ac:dyDescent="0.25">
      <c r="C57" s="108" t="s">
        <v>94</v>
      </c>
      <c r="D57" s="19" t="s">
        <v>184</v>
      </c>
      <c r="E57" s="57">
        <v>150</v>
      </c>
      <c r="F57" s="15">
        <v>8.64</v>
      </c>
      <c r="G57" s="15">
        <v>11.06</v>
      </c>
      <c r="H57" s="15">
        <v>54.3</v>
      </c>
      <c r="I57" s="15">
        <v>352</v>
      </c>
      <c r="J57" s="16">
        <v>0.14000000000000001</v>
      </c>
      <c r="K57" s="16">
        <v>0.96</v>
      </c>
      <c r="L57" s="16">
        <v>54.8</v>
      </c>
      <c r="M57" s="16">
        <v>147.07</v>
      </c>
      <c r="N57" s="16">
        <v>221.03</v>
      </c>
      <c r="O57" s="17">
        <v>44.33</v>
      </c>
      <c r="P57" s="93">
        <v>2.37</v>
      </c>
    </row>
    <row r="58" spans="3:16" s="32" customFormat="1" ht="14.25" customHeight="1" x14ac:dyDescent="0.25">
      <c r="C58" s="108" t="s">
        <v>30</v>
      </c>
      <c r="D58" s="19" t="s">
        <v>31</v>
      </c>
      <c r="E58" s="14">
        <v>200</v>
      </c>
      <c r="F58" s="17">
        <v>0.66</v>
      </c>
      <c r="G58" s="17">
        <v>0.09</v>
      </c>
      <c r="H58" s="17">
        <v>32.01</v>
      </c>
      <c r="I58" s="17">
        <v>132.80000000000001</v>
      </c>
      <c r="J58" s="17">
        <v>0.02</v>
      </c>
      <c r="K58" s="17">
        <v>0.73</v>
      </c>
      <c r="L58" s="17">
        <v>0</v>
      </c>
      <c r="M58" s="17">
        <v>32.479999999999997</v>
      </c>
      <c r="N58" s="17">
        <v>23.44</v>
      </c>
      <c r="O58" s="17">
        <v>17.46</v>
      </c>
      <c r="P58" s="93">
        <v>0.7</v>
      </c>
    </row>
    <row r="59" spans="3:16" s="32" customFormat="1" ht="18.75" customHeight="1" x14ac:dyDescent="0.25">
      <c r="C59" s="108" t="s">
        <v>88</v>
      </c>
      <c r="D59" s="43" t="s">
        <v>164</v>
      </c>
      <c r="E59" s="59">
        <v>100</v>
      </c>
      <c r="F59" s="21">
        <v>0.4</v>
      </c>
      <c r="G59" s="21">
        <v>0.4</v>
      </c>
      <c r="H59" s="21">
        <v>9.8000000000000007</v>
      </c>
      <c r="I59" s="21">
        <v>47</v>
      </c>
      <c r="J59" s="22">
        <v>0.03</v>
      </c>
      <c r="K59" s="22">
        <v>10</v>
      </c>
      <c r="L59" s="22">
        <v>0</v>
      </c>
      <c r="M59" s="22">
        <v>16</v>
      </c>
      <c r="N59" s="22">
        <v>11</v>
      </c>
      <c r="O59" s="21">
        <v>9</v>
      </c>
      <c r="P59" s="94">
        <v>2.2000000000000002</v>
      </c>
    </row>
    <row r="60" spans="3:16" s="32" customFormat="1" ht="14.25" customHeight="1" x14ac:dyDescent="0.25">
      <c r="C60" s="108" t="s">
        <v>37</v>
      </c>
      <c r="D60" s="19" t="s">
        <v>18</v>
      </c>
      <c r="E60" s="57">
        <v>20</v>
      </c>
      <c r="F60" s="17">
        <v>1.18</v>
      </c>
      <c r="G60" s="17">
        <v>0.14000000000000001</v>
      </c>
      <c r="H60" s="17">
        <v>6.92</v>
      </c>
      <c r="I60" s="16">
        <v>35.06</v>
      </c>
      <c r="J60" s="16">
        <v>0.3</v>
      </c>
      <c r="K60" s="16">
        <v>0</v>
      </c>
      <c r="L60" s="16">
        <v>0</v>
      </c>
      <c r="M60" s="16">
        <v>6.9</v>
      </c>
      <c r="N60" s="16">
        <v>26.1</v>
      </c>
      <c r="O60" s="16">
        <v>9.9</v>
      </c>
      <c r="P60" s="93">
        <v>0.33</v>
      </c>
    </row>
    <row r="61" spans="3:16" s="32" customFormat="1" ht="15.75" customHeight="1" x14ac:dyDescent="0.25">
      <c r="C61" s="108" t="s">
        <v>37</v>
      </c>
      <c r="D61" s="19" t="s">
        <v>22</v>
      </c>
      <c r="E61" s="57">
        <v>30</v>
      </c>
      <c r="F61" s="17">
        <v>1.23</v>
      </c>
      <c r="G61" s="17">
        <v>0.24</v>
      </c>
      <c r="H61" s="17">
        <v>10.57</v>
      </c>
      <c r="I61" s="16">
        <v>51.49</v>
      </c>
      <c r="J61" s="16">
        <v>0.03</v>
      </c>
      <c r="K61" s="16">
        <v>0</v>
      </c>
      <c r="L61" s="16">
        <v>0</v>
      </c>
      <c r="M61" s="16">
        <v>6.9</v>
      </c>
      <c r="N61" s="16">
        <v>31.8</v>
      </c>
      <c r="O61" s="16">
        <v>7.5</v>
      </c>
      <c r="P61" s="93">
        <v>0.93</v>
      </c>
    </row>
    <row r="62" spans="3:16" s="32" customFormat="1" ht="16.5" thickBot="1" x14ac:dyDescent="0.3">
      <c r="C62" s="145"/>
      <c r="D62" s="139" t="s">
        <v>19</v>
      </c>
      <c r="E62" s="99"/>
      <c r="F62" s="100">
        <f t="shared" ref="F62:P62" si="9">SUM(F54:F61)</f>
        <v>23.479999999999997</v>
      </c>
      <c r="G62" s="100">
        <f t="shared" si="9"/>
        <v>28.049999999999997</v>
      </c>
      <c r="H62" s="100">
        <f t="shared" si="9"/>
        <v>131.89999999999998</v>
      </c>
      <c r="I62" s="100">
        <f t="shared" si="9"/>
        <v>884.75</v>
      </c>
      <c r="J62" s="100">
        <f t="shared" si="9"/>
        <v>0.59000000000000008</v>
      </c>
      <c r="K62" s="100">
        <f t="shared" si="9"/>
        <v>24.57</v>
      </c>
      <c r="L62" s="100">
        <f t="shared" si="9"/>
        <v>54.8</v>
      </c>
      <c r="M62" s="100">
        <f t="shared" si="9"/>
        <v>244.57</v>
      </c>
      <c r="N62" s="100">
        <f t="shared" si="9"/>
        <v>473.83000000000004</v>
      </c>
      <c r="O62" s="100">
        <f t="shared" si="9"/>
        <v>125.87</v>
      </c>
      <c r="P62" s="102">
        <f t="shared" si="9"/>
        <v>9.34</v>
      </c>
    </row>
    <row r="63" spans="3:16" s="32" customFormat="1" ht="14.25" customHeight="1" x14ac:dyDescent="0.25">
      <c r="C63" s="103"/>
      <c r="D63" s="203" t="s">
        <v>29</v>
      </c>
      <c r="E63" s="104"/>
      <c r="F63" s="105"/>
      <c r="G63" s="105"/>
      <c r="H63" s="105"/>
      <c r="I63" s="106"/>
      <c r="J63" s="106"/>
      <c r="K63" s="106"/>
      <c r="L63" s="106"/>
      <c r="M63" s="106"/>
      <c r="N63" s="106"/>
      <c r="O63" s="106"/>
      <c r="P63" s="107"/>
    </row>
    <row r="64" spans="3:16" s="32" customFormat="1" ht="14.25" customHeight="1" x14ac:dyDescent="0.25">
      <c r="C64" s="108" t="s">
        <v>89</v>
      </c>
      <c r="D64" s="28" t="s">
        <v>116</v>
      </c>
      <c r="E64" s="66">
        <v>60</v>
      </c>
      <c r="F64" s="73">
        <v>0.56000000000000005</v>
      </c>
      <c r="G64" s="73">
        <v>0.05</v>
      </c>
      <c r="H64" s="73">
        <v>1.75</v>
      </c>
      <c r="I64" s="73">
        <v>10</v>
      </c>
      <c r="J64" s="73">
        <v>0.01</v>
      </c>
      <c r="K64" s="74">
        <v>5.25</v>
      </c>
      <c r="L64" s="74">
        <v>0</v>
      </c>
      <c r="M64" s="74">
        <v>5</v>
      </c>
      <c r="N64" s="74">
        <v>17.5</v>
      </c>
      <c r="O64" s="67">
        <v>7.5</v>
      </c>
      <c r="P64" s="138">
        <v>0.4</v>
      </c>
    </row>
    <row r="65" spans="3:16" s="32" customFormat="1" ht="14.25" customHeight="1" x14ac:dyDescent="0.25">
      <c r="C65" s="108" t="s">
        <v>128</v>
      </c>
      <c r="D65" s="43" t="s">
        <v>127</v>
      </c>
      <c r="E65" s="57">
        <v>200</v>
      </c>
      <c r="F65" s="17">
        <v>1.27</v>
      </c>
      <c r="G65" s="17">
        <v>3.99</v>
      </c>
      <c r="H65" s="17">
        <v>7.31</v>
      </c>
      <c r="I65" s="16">
        <v>76.2</v>
      </c>
      <c r="J65" s="16">
        <v>5.8000000000000003E-2</v>
      </c>
      <c r="K65" s="16">
        <v>8.3000000000000007</v>
      </c>
      <c r="L65" s="16">
        <v>0</v>
      </c>
      <c r="M65" s="16">
        <v>27.88</v>
      </c>
      <c r="N65" s="16">
        <v>39.42</v>
      </c>
      <c r="O65" s="16">
        <v>16.600000000000001</v>
      </c>
      <c r="P65" s="93">
        <v>0.62</v>
      </c>
    </row>
    <row r="66" spans="3:16" s="32" customFormat="1" ht="15" customHeight="1" x14ac:dyDescent="0.25">
      <c r="C66" s="108" t="s">
        <v>105</v>
      </c>
      <c r="D66" s="19" t="s">
        <v>76</v>
      </c>
      <c r="E66" s="57">
        <v>200</v>
      </c>
      <c r="F66" s="17">
        <v>25.5</v>
      </c>
      <c r="G66" s="17">
        <v>18</v>
      </c>
      <c r="H66" s="17">
        <v>16.66</v>
      </c>
      <c r="I66" s="16">
        <v>377.5</v>
      </c>
      <c r="J66" s="16">
        <v>3.3</v>
      </c>
      <c r="K66" s="16">
        <v>18.88</v>
      </c>
      <c r="L66" s="16">
        <v>3.2</v>
      </c>
      <c r="M66" s="16">
        <v>109</v>
      </c>
      <c r="N66" s="16">
        <v>64.5</v>
      </c>
      <c r="O66" s="16">
        <v>61.33</v>
      </c>
      <c r="P66" s="93">
        <v>0.18</v>
      </c>
    </row>
    <row r="67" spans="3:16" s="32" customFormat="1" ht="14.25" customHeight="1" x14ac:dyDescent="0.25">
      <c r="C67" s="108" t="s">
        <v>105</v>
      </c>
      <c r="D67" s="18" t="s">
        <v>166</v>
      </c>
      <c r="E67" s="57">
        <v>200</v>
      </c>
      <c r="F67" s="15">
        <v>0.16</v>
      </c>
      <c r="G67" s="15">
        <v>0.16</v>
      </c>
      <c r="H67" s="15">
        <v>27.88</v>
      </c>
      <c r="I67" s="15">
        <v>114.6</v>
      </c>
      <c r="J67" s="16">
        <v>1.2E-2</v>
      </c>
      <c r="K67" s="16">
        <v>0.9</v>
      </c>
      <c r="L67" s="16">
        <v>0</v>
      </c>
      <c r="M67" s="16">
        <v>14.18</v>
      </c>
      <c r="N67" s="16">
        <v>4.4000000000000004</v>
      </c>
      <c r="O67" s="17">
        <v>5.14</v>
      </c>
      <c r="P67" s="93">
        <v>0.95</v>
      </c>
    </row>
    <row r="68" spans="3:16" s="32" customFormat="1" ht="14.25" customHeight="1" x14ac:dyDescent="0.25">
      <c r="C68" s="108" t="s">
        <v>88</v>
      </c>
      <c r="D68" s="43" t="s">
        <v>163</v>
      </c>
      <c r="E68" s="59">
        <v>100</v>
      </c>
      <c r="F68" s="21">
        <v>0.4</v>
      </c>
      <c r="G68" s="21">
        <v>0.4</v>
      </c>
      <c r="H68" s="21">
        <v>9.8000000000000007</v>
      </c>
      <c r="I68" s="21">
        <v>47</v>
      </c>
      <c r="J68" s="22">
        <v>0.03</v>
      </c>
      <c r="K68" s="22">
        <v>10</v>
      </c>
      <c r="L68" s="22">
        <v>0</v>
      </c>
      <c r="M68" s="22">
        <v>16</v>
      </c>
      <c r="N68" s="22">
        <v>11</v>
      </c>
      <c r="O68" s="21">
        <v>9</v>
      </c>
      <c r="P68" s="94">
        <v>2.2000000000000002</v>
      </c>
    </row>
    <row r="69" spans="3:16" s="32" customFormat="1" ht="15" customHeight="1" x14ac:dyDescent="0.25">
      <c r="C69" s="108" t="s">
        <v>37</v>
      </c>
      <c r="D69" s="19" t="s">
        <v>18</v>
      </c>
      <c r="E69" s="57">
        <v>20</v>
      </c>
      <c r="F69" s="17">
        <v>1.18</v>
      </c>
      <c r="G69" s="17">
        <v>0.14000000000000001</v>
      </c>
      <c r="H69" s="17">
        <v>6.92</v>
      </c>
      <c r="I69" s="16">
        <v>35.06</v>
      </c>
      <c r="J69" s="16">
        <v>0.3</v>
      </c>
      <c r="K69" s="16">
        <v>0</v>
      </c>
      <c r="L69" s="16">
        <v>0</v>
      </c>
      <c r="M69" s="16">
        <v>6.9</v>
      </c>
      <c r="N69" s="16">
        <v>26.1</v>
      </c>
      <c r="O69" s="16">
        <v>9.9</v>
      </c>
      <c r="P69" s="93">
        <v>0.33</v>
      </c>
    </row>
    <row r="70" spans="3:16" s="32" customFormat="1" ht="15" customHeight="1" x14ac:dyDescent="0.25">
      <c r="C70" s="108" t="s">
        <v>37</v>
      </c>
      <c r="D70" s="19" t="s">
        <v>22</v>
      </c>
      <c r="E70" s="57">
        <v>30</v>
      </c>
      <c r="F70" s="17">
        <v>1.23</v>
      </c>
      <c r="G70" s="17">
        <v>0.24</v>
      </c>
      <c r="H70" s="17">
        <v>10.57</v>
      </c>
      <c r="I70" s="16">
        <v>51.49</v>
      </c>
      <c r="J70" s="16">
        <v>0.03</v>
      </c>
      <c r="K70" s="16">
        <v>0</v>
      </c>
      <c r="L70" s="16">
        <v>0</v>
      </c>
      <c r="M70" s="16">
        <v>6.9</v>
      </c>
      <c r="N70" s="16">
        <v>31.8</v>
      </c>
      <c r="O70" s="16">
        <v>7.5</v>
      </c>
      <c r="P70" s="93">
        <v>0.93</v>
      </c>
    </row>
    <row r="71" spans="3:16" s="32" customFormat="1" ht="15" customHeight="1" x14ac:dyDescent="0.25">
      <c r="C71" s="108"/>
      <c r="D71" s="50" t="s">
        <v>19</v>
      </c>
      <c r="E71" s="25"/>
      <c r="F71" s="34">
        <f t="shared" ref="F71:P71" si="10">SUM(F64:F70)</f>
        <v>30.299999999999997</v>
      </c>
      <c r="G71" s="34">
        <f t="shared" si="10"/>
        <v>22.979999999999997</v>
      </c>
      <c r="H71" s="34">
        <f t="shared" si="10"/>
        <v>80.889999999999986</v>
      </c>
      <c r="I71" s="34">
        <f t="shared" si="10"/>
        <v>711.84999999999991</v>
      </c>
      <c r="J71" s="34">
        <f t="shared" si="10"/>
        <v>3.7399999999999993</v>
      </c>
      <c r="K71" s="34">
        <f t="shared" si="10"/>
        <v>43.33</v>
      </c>
      <c r="L71" s="34">
        <f t="shared" si="10"/>
        <v>3.2</v>
      </c>
      <c r="M71" s="34">
        <f t="shared" si="10"/>
        <v>185.86</v>
      </c>
      <c r="N71" s="34">
        <f t="shared" si="10"/>
        <v>194.72</v>
      </c>
      <c r="O71" s="34">
        <f t="shared" si="10"/>
        <v>116.97000000000001</v>
      </c>
      <c r="P71" s="109">
        <f t="shared" si="10"/>
        <v>5.6099999999999994</v>
      </c>
    </row>
    <row r="72" spans="3:16" s="40" customFormat="1" ht="15.75" customHeight="1" x14ac:dyDescent="0.25">
      <c r="C72" s="118"/>
      <c r="D72" s="202" t="s">
        <v>32</v>
      </c>
      <c r="E72" s="147"/>
      <c r="F72" s="148"/>
      <c r="G72" s="148"/>
      <c r="H72" s="148"/>
      <c r="I72" s="149"/>
      <c r="J72" s="42"/>
      <c r="K72" s="42"/>
      <c r="L72" s="42"/>
      <c r="M72" s="42"/>
      <c r="N72" s="42"/>
      <c r="O72" s="42"/>
      <c r="P72" s="150"/>
    </row>
    <row r="73" spans="3:16" s="32" customFormat="1" ht="14.25" customHeight="1" x14ac:dyDescent="0.25">
      <c r="C73" s="108" t="s">
        <v>89</v>
      </c>
      <c r="D73" s="28" t="s">
        <v>116</v>
      </c>
      <c r="E73" s="66">
        <v>40</v>
      </c>
      <c r="F73" s="73">
        <v>0.37</v>
      </c>
      <c r="G73" s="73">
        <v>0.03</v>
      </c>
      <c r="H73" s="73">
        <v>1.1599999999999999</v>
      </c>
      <c r="I73" s="73">
        <v>6.6</v>
      </c>
      <c r="J73" s="73">
        <v>0.01</v>
      </c>
      <c r="K73" s="74">
        <v>3.5</v>
      </c>
      <c r="L73" s="74">
        <v>0</v>
      </c>
      <c r="M73" s="74">
        <v>3.3</v>
      </c>
      <c r="N73" s="74">
        <v>11.66</v>
      </c>
      <c r="O73" s="67">
        <v>5</v>
      </c>
      <c r="P73" s="138">
        <v>0.26</v>
      </c>
    </row>
    <row r="74" spans="3:16" s="32" customFormat="1" ht="15" customHeight="1" x14ac:dyDescent="0.25">
      <c r="C74" s="108" t="s">
        <v>41</v>
      </c>
      <c r="D74" s="19" t="s">
        <v>74</v>
      </c>
      <c r="E74" s="14" t="s">
        <v>75</v>
      </c>
      <c r="F74" s="17">
        <v>1.44</v>
      </c>
      <c r="G74" s="17">
        <v>3.94</v>
      </c>
      <c r="H74" s="17">
        <v>8.75</v>
      </c>
      <c r="I74" s="16">
        <v>83</v>
      </c>
      <c r="J74" s="16">
        <v>0.04</v>
      </c>
      <c r="K74" s="16">
        <v>8.5399999999999991</v>
      </c>
      <c r="L74" s="16">
        <v>0</v>
      </c>
      <c r="M74" s="16">
        <v>39.78</v>
      </c>
      <c r="N74" s="16">
        <v>43.68</v>
      </c>
      <c r="O74" s="16">
        <v>20.9</v>
      </c>
      <c r="P74" s="93">
        <v>0.98</v>
      </c>
    </row>
    <row r="75" spans="3:16" s="32" customFormat="1" ht="15" customHeight="1" x14ac:dyDescent="0.25">
      <c r="C75" s="108" t="s">
        <v>126</v>
      </c>
      <c r="D75" s="19" t="s">
        <v>125</v>
      </c>
      <c r="E75" s="57">
        <v>100</v>
      </c>
      <c r="F75" s="17">
        <v>13.26</v>
      </c>
      <c r="G75" s="17">
        <v>11.23</v>
      </c>
      <c r="H75" s="17">
        <v>3.52</v>
      </c>
      <c r="I75" s="16">
        <v>185</v>
      </c>
      <c r="J75" s="16">
        <v>0.2</v>
      </c>
      <c r="K75" s="16">
        <v>8.4499999999999993</v>
      </c>
      <c r="L75" s="16">
        <v>5782</v>
      </c>
      <c r="M75" s="16">
        <v>33.24</v>
      </c>
      <c r="N75" s="16">
        <v>239.32</v>
      </c>
      <c r="O75" s="16">
        <v>17.47</v>
      </c>
      <c r="P75" s="93">
        <v>5</v>
      </c>
    </row>
    <row r="76" spans="3:16" s="32" customFormat="1" ht="15" customHeight="1" x14ac:dyDescent="0.25">
      <c r="C76" s="108" t="s">
        <v>55</v>
      </c>
      <c r="D76" s="19" t="s">
        <v>168</v>
      </c>
      <c r="E76" s="57">
        <v>150</v>
      </c>
      <c r="F76" s="17">
        <v>5.45</v>
      </c>
      <c r="G76" s="17">
        <v>5.78</v>
      </c>
      <c r="H76" s="17">
        <v>30.45</v>
      </c>
      <c r="I76" s="17">
        <v>195.71</v>
      </c>
      <c r="J76" s="17">
        <v>5.7000000000000002E-2</v>
      </c>
      <c r="K76" s="17">
        <v>0</v>
      </c>
      <c r="L76" s="17">
        <v>28.57</v>
      </c>
      <c r="M76" s="17">
        <v>12.14</v>
      </c>
      <c r="N76" s="17">
        <v>37.57</v>
      </c>
      <c r="O76" s="17">
        <v>8.14</v>
      </c>
      <c r="P76" s="93">
        <v>0.81</v>
      </c>
    </row>
    <row r="77" spans="3:16" s="32" customFormat="1" ht="15" customHeight="1" x14ac:dyDescent="0.25">
      <c r="C77" s="108" t="s">
        <v>48</v>
      </c>
      <c r="D77" s="43" t="s">
        <v>138</v>
      </c>
      <c r="E77" s="59">
        <v>200</v>
      </c>
      <c r="F77" s="17">
        <v>0</v>
      </c>
      <c r="G77" s="17">
        <v>0</v>
      </c>
      <c r="H77" s="17">
        <v>20.2</v>
      </c>
      <c r="I77" s="16">
        <v>84.8</v>
      </c>
      <c r="J77" s="16">
        <v>0.02</v>
      </c>
      <c r="K77" s="16">
        <v>4</v>
      </c>
      <c r="L77" s="16">
        <v>0</v>
      </c>
      <c r="M77" s="16">
        <v>14</v>
      </c>
      <c r="N77" s="16">
        <v>1.4</v>
      </c>
      <c r="O77" s="16">
        <v>8</v>
      </c>
      <c r="P77" s="93">
        <v>2.8</v>
      </c>
    </row>
    <row r="78" spans="3:16" s="32" customFormat="1" ht="15" customHeight="1" x14ac:dyDescent="0.25">
      <c r="C78" s="108" t="s">
        <v>88</v>
      </c>
      <c r="D78" s="43" t="s">
        <v>163</v>
      </c>
      <c r="E78" s="59">
        <v>100</v>
      </c>
      <c r="F78" s="21">
        <v>0.4</v>
      </c>
      <c r="G78" s="21">
        <v>0.4</v>
      </c>
      <c r="H78" s="21">
        <v>9.8000000000000007</v>
      </c>
      <c r="I78" s="21">
        <v>47</v>
      </c>
      <c r="J78" s="22">
        <v>0.03</v>
      </c>
      <c r="K78" s="22">
        <v>10</v>
      </c>
      <c r="L78" s="22">
        <v>0</v>
      </c>
      <c r="M78" s="22">
        <v>16</v>
      </c>
      <c r="N78" s="22">
        <v>11</v>
      </c>
      <c r="O78" s="21">
        <v>9</v>
      </c>
      <c r="P78" s="94">
        <v>2.2000000000000002</v>
      </c>
    </row>
    <row r="79" spans="3:16" s="32" customFormat="1" ht="15" customHeight="1" x14ac:dyDescent="0.25">
      <c r="C79" s="108" t="s">
        <v>37</v>
      </c>
      <c r="D79" s="19" t="s">
        <v>18</v>
      </c>
      <c r="E79" s="57">
        <v>20</v>
      </c>
      <c r="F79" s="17">
        <v>1.18</v>
      </c>
      <c r="G79" s="17">
        <v>0.14000000000000001</v>
      </c>
      <c r="H79" s="17">
        <v>6.92</v>
      </c>
      <c r="I79" s="16">
        <v>35.06</v>
      </c>
      <c r="J79" s="16">
        <v>0.3</v>
      </c>
      <c r="K79" s="16">
        <v>0</v>
      </c>
      <c r="L79" s="16">
        <v>0</v>
      </c>
      <c r="M79" s="16">
        <v>6.9</v>
      </c>
      <c r="N79" s="16">
        <v>26.1</v>
      </c>
      <c r="O79" s="16">
        <v>9.9</v>
      </c>
      <c r="P79" s="93">
        <v>0.33</v>
      </c>
    </row>
    <row r="80" spans="3:16" s="32" customFormat="1" ht="15" customHeight="1" x14ac:dyDescent="0.25">
      <c r="C80" s="108" t="s">
        <v>37</v>
      </c>
      <c r="D80" s="19" t="s">
        <v>22</v>
      </c>
      <c r="E80" s="57">
        <v>30</v>
      </c>
      <c r="F80" s="17">
        <v>1.23</v>
      </c>
      <c r="G80" s="17">
        <v>0.24</v>
      </c>
      <c r="H80" s="17">
        <v>10.57</v>
      </c>
      <c r="I80" s="16">
        <v>51.49</v>
      </c>
      <c r="J80" s="16">
        <v>0.03</v>
      </c>
      <c r="K80" s="16">
        <v>0</v>
      </c>
      <c r="L80" s="16">
        <v>0</v>
      </c>
      <c r="M80" s="16">
        <v>6.9</v>
      </c>
      <c r="N80" s="16">
        <v>31.8</v>
      </c>
      <c r="O80" s="16">
        <v>7.5</v>
      </c>
      <c r="P80" s="93">
        <v>0.93</v>
      </c>
    </row>
    <row r="81" spans="3:16" customFormat="1" ht="16.5" thickBot="1" x14ac:dyDescent="0.3">
      <c r="C81" s="110"/>
      <c r="D81" s="146" t="s">
        <v>19</v>
      </c>
      <c r="E81" s="111"/>
      <c r="F81" s="112">
        <f t="shared" ref="F81:P81" si="11">SUM(F73:F80)</f>
        <v>23.33</v>
      </c>
      <c r="G81" s="112">
        <f t="shared" si="11"/>
        <v>21.759999999999998</v>
      </c>
      <c r="H81" s="112">
        <f t="shared" si="11"/>
        <v>91.37</v>
      </c>
      <c r="I81" s="112">
        <f t="shared" si="11"/>
        <v>688.66000000000008</v>
      </c>
      <c r="J81" s="112">
        <f t="shared" si="11"/>
        <v>0.68700000000000006</v>
      </c>
      <c r="K81" s="112">
        <f t="shared" si="11"/>
        <v>34.489999999999995</v>
      </c>
      <c r="L81" s="112">
        <f t="shared" si="11"/>
        <v>5810.57</v>
      </c>
      <c r="M81" s="112">
        <f t="shared" si="11"/>
        <v>132.26</v>
      </c>
      <c r="N81" s="112">
        <f t="shared" si="11"/>
        <v>402.53</v>
      </c>
      <c r="O81" s="112">
        <f t="shared" si="11"/>
        <v>85.91</v>
      </c>
      <c r="P81" s="113">
        <f t="shared" si="11"/>
        <v>13.31</v>
      </c>
    </row>
    <row r="82" spans="3:16" ht="15.75" customHeight="1" x14ac:dyDescent="0.25">
      <c r="C82" s="103"/>
      <c r="D82" s="201" t="s">
        <v>33</v>
      </c>
      <c r="E82" s="151"/>
      <c r="F82" s="152"/>
      <c r="G82" s="152"/>
      <c r="H82" s="152"/>
      <c r="I82" s="153"/>
      <c r="J82" s="106"/>
      <c r="K82" s="106"/>
      <c r="L82" s="106"/>
      <c r="M82" s="106"/>
      <c r="N82" s="106"/>
      <c r="O82" s="106"/>
      <c r="P82" s="107"/>
    </row>
    <row r="83" spans="3:16" customFormat="1" x14ac:dyDescent="0.25">
      <c r="C83" s="108" t="s">
        <v>89</v>
      </c>
      <c r="D83" s="28" t="s">
        <v>116</v>
      </c>
      <c r="E83" s="66">
        <v>60</v>
      </c>
      <c r="F83" s="73">
        <v>0.56000000000000005</v>
      </c>
      <c r="G83" s="73">
        <v>0.05</v>
      </c>
      <c r="H83" s="73">
        <v>1.75</v>
      </c>
      <c r="I83" s="73">
        <v>10</v>
      </c>
      <c r="J83" s="73">
        <v>0.01</v>
      </c>
      <c r="K83" s="74">
        <v>5.25</v>
      </c>
      <c r="L83" s="74">
        <v>0</v>
      </c>
      <c r="M83" s="74">
        <v>5</v>
      </c>
      <c r="N83" s="74">
        <v>17.5</v>
      </c>
      <c r="O83" s="67">
        <v>7.5</v>
      </c>
      <c r="P83" s="138">
        <v>0.4</v>
      </c>
    </row>
    <row r="84" spans="3:16" customFormat="1" x14ac:dyDescent="0.25">
      <c r="C84" s="108" t="s">
        <v>103</v>
      </c>
      <c r="D84" s="19" t="s">
        <v>39</v>
      </c>
      <c r="E84" s="57">
        <v>200</v>
      </c>
      <c r="F84" s="17">
        <v>4.5999999999999996</v>
      </c>
      <c r="G84" s="17">
        <v>3.4</v>
      </c>
      <c r="H84" s="17">
        <v>15.6</v>
      </c>
      <c r="I84" s="16">
        <v>112</v>
      </c>
      <c r="J84" s="16">
        <v>0.09</v>
      </c>
      <c r="K84" s="16">
        <v>6.6</v>
      </c>
      <c r="L84" s="16">
        <v>0</v>
      </c>
      <c r="M84" s="16">
        <v>23.36</v>
      </c>
      <c r="N84" s="16">
        <v>54.06</v>
      </c>
      <c r="O84" s="16">
        <v>21.82</v>
      </c>
      <c r="P84" s="93">
        <v>0.9</v>
      </c>
    </row>
    <row r="85" spans="3:16" customFormat="1" x14ac:dyDescent="0.25">
      <c r="C85" s="108" t="s">
        <v>167</v>
      </c>
      <c r="D85" s="19" t="s">
        <v>169</v>
      </c>
      <c r="E85" s="14" t="s">
        <v>44</v>
      </c>
      <c r="F85" s="17">
        <v>8.85</v>
      </c>
      <c r="G85" s="17">
        <v>7.22</v>
      </c>
      <c r="H85" s="17">
        <v>1.93</v>
      </c>
      <c r="I85" s="16">
        <v>108</v>
      </c>
      <c r="J85" s="16">
        <v>0.01</v>
      </c>
      <c r="K85" s="16">
        <v>1.2</v>
      </c>
      <c r="L85" s="16">
        <v>0</v>
      </c>
      <c r="M85" s="16">
        <v>23.6</v>
      </c>
      <c r="N85" s="16">
        <v>117.03</v>
      </c>
      <c r="O85" s="16">
        <v>20.27</v>
      </c>
      <c r="P85" s="93">
        <v>2</v>
      </c>
    </row>
    <row r="86" spans="3:16" customFormat="1" x14ac:dyDescent="0.25">
      <c r="C86" s="197" t="s">
        <v>170</v>
      </c>
      <c r="D86" s="198" t="s">
        <v>185</v>
      </c>
      <c r="E86" s="199">
        <v>150</v>
      </c>
      <c r="F86" s="200">
        <v>6.41</v>
      </c>
      <c r="G86" s="200">
        <v>8.61</v>
      </c>
      <c r="H86" s="17">
        <v>36.770000000000003</v>
      </c>
      <c r="I86" s="16">
        <v>250.3</v>
      </c>
      <c r="J86" s="16">
        <v>0.12</v>
      </c>
      <c r="K86" s="16">
        <v>0</v>
      </c>
      <c r="L86" s="16">
        <v>37.5</v>
      </c>
      <c r="M86" s="16">
        <v>26.67</v>
      </c>
      <c r="N86" s="16">
        <v>146.69</v>
      </c>
      <c r="O86" s="16">
        <v>47.05</v>
      </c>
      <c r="P86" s="93">
        <v>1.54</v>
      </c>
    </row>
    <row r="87" spans="3:16" customFormat="1" x14ac:dyDescent="0.25">
      <c r="C87" s="108" t="s">
        <v>30</v>
      </c>
      <c r="D87" s="19" t="s">
        <v>31</v>
      </c>
      <c r="E87" s="14">
        <v>200</v>
      </c>
      <c r="F87" s="17">
        <v>0.66</v>
      </c>
      <c r="G87" s="17">
        <v>0.09</v>
      </c>
      <c r="H87" s="17">
        <v>32.01</v>
      </c>
      <c r="I87" s="17">
        <v>132.80000000000001</v>
      </c>
      <c r="J87" s="17">
        <v>0.02</v>
      </c>
      <c r="K87" s="17">
        <v>0.73</v>
      </c>
      <c r="L87" s="17">
        <v>0</v>
      </c>
      <c r="M87" s="17">
        <v>32.479999999999997</v>
      </c>
      <c r="N87" s="17">
        <v>23.44</v>
      </c>
      <c r="O87" s="17">
        <v>17.46</v>
      </c>
      <c r="P87" s="93">
        <v>0.7</v>
      </c>
    </row>
    <row r="88" spans="3:16" ht="16.5" customHeight="1" x14ac:dyDescent="0.25">
      <c r="C88" s="108" t="s">
        <v>88</v>
      </c>
      <c r="D88" s="43" t="s">
        <v>164</v>
      </c>
      <c r="E88" s="59">
        <v>100</v>
      </c>
      <c r="F88" s="21">
        <v>0.4</v>
      </c>
      <c r="G88" s="21">
        <v>0.4</v>
      </c>
      <c r="H88" s="21">
        <v>9.8000000000000007</v>
      </c>
      <c r="I88" s="21">
        <v>47</v>
      </c>
      <c r="J88" s="22">
        <v>0.03</v>
      </c>
      <c r="K88" s="22">
        <v>10</v>
      </c>
      <c r="L88" s="22">
        <v>0</v>
      </c>
      <c r="M88" s="22">
        <v>16</v>
      </c>
      <c r="N88" s="22">
        <v>11</v>
      </c>
      <c r="O88" s="21">
        <v>9</v>
      </c>
      <c r="P88" s="94">
        <v>2.2000000000000002</v>
      </c>
    </row>
    <row r="89" spans="3:16" ht="16.5" customHeight="1" x14ac:dyDescent="0.25">
      <c r="C89" s="108" t="s">
        <v>37</v>
      </c>
      <c r="D89" s="19" t="s">
        <v>18</v>
      </c>
      <c r="E89" s="57">
        <v>20</v>
      </c>
      <c r="F89" s="17">
        <v>1.18</v>
      </c>
      <c r="G89" s="17">
        <v>0.14000000000000001</v>
      </c>
      <c r="H89" s="17">
        <v>6.92</v>
      </c>
      <c r="I89" s="16">
        <v>35.06</v>
      </c>
      <c r="J89" s="16">
        <v>0.3</v>
      </c>
      <c r="K89" s="16">
        <v>0</v>
      </c>
      <c r="L89" s="16">
        <v>0</v>
      </c>
      <c r="M89" s="16">
        <v>6.9</v>
      </c>
      <c r="N89" s="16">
        <v>26.1</v>
      </c>
      <c r="O89" s="16">
        <v>9.9</v>
      </c>
      <c r="P89" s="93">
        <v>0.33</v>
      </c>
    </row>
    <row r="90" spans="3:16" customFormat="1" x14ac:dyDescent="0.25">
      <c r="C90" s="108" t="s">
        <v>37</v>
      </c>
      <c r="D90" s="19" t="s">
        <v>22</v>
      </c>
      <c r="E90" s="57">
        <v>30</v>
      </c>
      <c r="F90" s="17">
        <v>1.23</v>
      </c>
      <c r="G90" s="17">
        <v>0.24</v>
      </c>
      <c r="H90" s="17">
        <v>10.57</v>
      </c>
      <c r="I90" s="16">
        <v>51.49</v>
      </c>
      <c r="J90" s="16">
        <v>0.03</v>
      </c>
      <c r="K90" s="16">
        <v>0</v>
      </c>
      <c r="L90" s="16">
        <v>0</v>
      </c>
      <c r="M90" s="16">
        <v>6.9</v>
      </c>
      <c r="N90" s="16">
        <v>31.8</v>
      </c>
      <c r="O90" s="16">
        <v>7.5</v>
      </c>
      <c r="P90" s="93">
        <v>0.93</v>
      </c>
    </row>
    <row r="91" spans="3:16" customFormat="1" ht="16.5" thickBot="1" x14ac:dyDescent="0.3">
      <c r="C91" s="110"/>
      <c r="D91" s="139" t="s">
        <v>19</v>
      </c>
      <c r="E91" s="99"/>
      <c r="F91" s="100">
        <f t="shared" ref="F91:P91" si="12">SUM(F83:F90)</f>
        <v>23.89</v>
      </c>
      <c r="G91" s="100">
        <f t="shared" si="12"/>
        <v>20.149999999999999</v>
      </c>
      <c r="H91" s="100">
        <f t="shared" si="12"/>
        <v>115.35</v>
      </c>
      <c r="I91" s="100">
        <f t="shared" si="12"/>
        <v>746.65000000000009</v>
      </c>
      <c r="J91" s="100">
        <f t="shared" si="12"/>
        <v>0.61</v>
      </c>
      <c r="K91" s="100">
        <f t="shared" si="12"/>
        <v>23.78</v>
      </c>
      <c r="L91" s="100">
        <f t="shared" si="12"/>
        <v>37.5</v>
      </c>
      <c r="M91" s="100">
        <f t="shared" si="12"/>
        <v>140.91</v>
      </c>
      <c r="N91" s="100">
        <f t="shared" si="12"/>
        <v>427.62</v>
      </c>
      <c r="O91" s="100">
        <f t="shared" si="12"/>
        <v>140.5</v>
      </c>
      <c r="P91" s="102">
        <f t="shared" si="12"/>
        <v>9</v>
      </c>
    </row>
    <row r="92" spans="3:16" customFormat="1" ht="13.5" customHeight="1" x14ac:dyDescent="0.25">
      <c r="C92" s="103"/>
      <c r="D92" s="201" t="s">
        <v>34</v>
      </c>
      <c r="E92" s="104"/>
      <c r="F92" s="115"/>
      <c r="G92" s="115"/>
      <c r="H92" s="115"/>
      <c r="I92" s="116"/>
      <c r="J92" s="116"/>
      <c r="K92" s="116"/>
      <c r="L92" s="116"/>
      <c r="M92" s="116"/>
      <c r="N92" s="116"/>
      <c r="O92" s="116"/>
      <c r="P92" s="117"/>
    </row>
    <row r="93" spans="3:16" customFormat="1" x14ac:dyDescent="0.25">
      <c r="C93" s="108" t="s">
        <v>89</v>
      </c>
      <c r="D93" s="28" t="s">
        <v>116</v>
      </c>
      <c r="E93" s="66">
        <v>40</v>
      </c>
      <c r="F93" s="73">
        <v>0.37</v>
      </c>
      <c r="G93" s="73">
        <v>0.03</v>
      </c>
      <c r="H93" s="73">
        <v>1.1599999999999999</v>
      </c>
      <c r="I93" s="73">
        <v>6.6</v>
      </c>
      <c r="J93" s="73">
        <v>0.01</v>
      </c>
      <c r="K93" s="74">
        <v>3.5</v>
      </c>
      <c r="L93" s="74">
        <v>0</v>
      </c>
      <c r="M93" s="74">
        <v>3.3</v>
      </c>
      <c r="N93" s="74">
        <v>11.66</v>
      </c>
      <c r="O93" s="67">
        <v>5</v>
      </c>
      <c r="P93" s="138">
        <v>0.26</v>
      </c>
    </row>
    <row r="94" spans="3:16" customFormat="1" x14ac:dyDescent="0.25">
      <c r="C94" s="108" t="s">
        <v>108</v>
      </c>
      <c r="D94" s="19" t="s">
        <v>165</v>
      </c>
      <c r="E94" s="57">
        <v>200</v>
      </c>
      <c r="F94" s="17">
        <v>2.2000000000000002</v>
      </c>
      <c r="G94" s="17">
        <v>3.6</v>
      </c>
      <c r="H94" s="17">
        <v>6.4</v>
      </c>
      <c r="I94" s="16">
        <v>66</v>
      </c>
      <c r="J94" s="16">
        <v>0.05</v>
      </c>
      <c r="K94" s="16">
        <v>12.62</v>
      </c>
      <c r="L94" s="16">
        <v>0</v>
      </c>
      <c r="M94" s="16">
        <v>39.4</v>
      </c>
      <c r="N94" s="16">
        <v>39.200000000000003</v>
      </c>
      <c r="O94" s="16">
        <v>17.7</v>
      </c>
      <c r="P94" s="93">
        <v>0.66</v>
      </c>
    </row>
    <row r="95" spans="3:16" customFormat="1" ht="16.5" customHeight="1" x14ac:dyDescent="0.25">
      <c r="C95" s="108" t="s">
        <v>107</v>
      </c>
      <c r="D95" s="19" t="s">
        <v>129</v>
      </c>
      <c r="E95" s="57" t="s">
        <v>110</v>
      </c>
      <c r="F95" s="17">
        <v>14.3</v>
      </c>
      <c r="G95" s="17">
        <v>6.6</v>
      </c>
      <c r="H95" s="17">
        <v>9.6</v>
      </c>
      <c r="I95" s="17">
        <v>156</v>
      </c>
      <c r="J95" s="17">
        <v>0.06</v>
      </c>
      <c r="K95" s="17">
        <v>0.43</v>
      </c>
      <c r="L95" s="17">
        <v>18.5</v>
      </c>
      <c r="M95" s="17">
        <v>55.16</v>
      </c>
      <c r="N95" s="17">
        <v>124.38</v>
      </c>
      <c r="O95" s="17">
        <v>27.91</v>
      </c>
      <c r="P95" s="93">
        <v>0.99</v>
      </c>
    </row>
    <row r="96" spans="3:16" customFormat="1" ht="16.5" customHeight="1" x14ac:dyDescent="0.25">
      <c r="C96" s="108" t="s">
        <v>104</v>
      </c>
      <c r="D96" s="19" t="s">
        <v>72</v>
      </c>
      <c r="E96" s="57">
        <v>150</v>
      </c>
      <c r="F96" s="17">
        <v>3.3</v>
      </c>
      <c r="G96" s="17">
        <v>4.8</v>
      </c>
      <c r="H96" s="17">
        <v>21.5</v>
      </c>
      <c r="I96" s="17">
        <v>141.9</v>
      </c>
      <c r="J96" s="17">
        <v>0.05</v>
      </c>
      <c r="K96" s="17">
        <v>6.43</v>
      </c>
      <c r="L96" s="17">
        <v>0</v>
      </c>
      <c r="M96" s="17">
        <v>6.62</v>
      </c>
      <c r="N96" s="17">
        <v>25.93</v>
      </c>
      <c r="O96" s="17">
        <v>9.91</v>
      </c>
      <c r="P96" s="93">
        <v>0.41</v>
      </c>
    </row>
    <row r="97" spans="3:16" customFormat="1" x14ac:dyDescent="0.25">
      <c r="C97" s="108" t="s">
        <v>105</v>
      </c>
      <c r="D97" s="18" t="s">
        <v>166</v>
      </c>
      <c r="E97" s="57">
        <v>200</v>
      </c>
      <c r="F97" s="15">
        <v>0.16</v>
      </c>
      <c r="G97" s="15">
        <v>0.16</v>
      </c>
      <c r="H97" s="15">
        <v>27.88</v>
      </c>
      <c r="I97" s="15">
        <v>114.6</v>
      </c>
      <c r="J97" s="16">
        <v>1.2E-2</v>
      </c>
      <c r="K97" s="16">
        <v>0.9</v>
      </c>
      <c r="L97" s="16">
        <v>0</v>
      </c>
      <c r="M97" s="16">
        <v>14.18</v>
      </c>
      <c r="N97" s="16">
        <v>4.4000000000000004</v>
      </c>
      <c r="O97" s="17">
        <v>5.14</v>
      </c>
      <c r="P97" s="93">
        <v>0.95</v>
      </c>
    </row>
    <row r="98" spans="3:16" customFormat="1" x14ac:dyDescent="0.25">
      <c r="C98" s="108" t="s">
        <v>88</v>
      </c>
      <c r="D98" s="43" t="s">
        <v>163</v>
      </c>
      <c r="E98" s="59">
        <v>100</v>
      </c>
      <c r="F98" s="21">
        <v>0.4</v>
      </c>
      <c r="G98" s="21">
        <v>0.4</v>
      </c>
      <c r="H98" s="21">
        <v>9.8000000000000007</v>
      </c>
      <c r="I98" s="21">
        <v>47</v>
      </c>
      <c r="J98" s="22">
        <v>0.03</v>
      </c>
      <c r="K98" s="22">
        <v>10</v>
      </c>
      <c r="L98" s="22">
        <v>0</v>
      </c>
      <c r="M98" s="22">
        <v>16</v>
      </c>
      <c r="N98" s="22">
        <v>11</v>
      </c>
      <c r="O98" s="21">
        <v>9</v>
      </c>
      <c r="P98" s="94">
        <v>2.2000000000000002</v>
      </c>
    </row>
    <row r="99" spans="3:16" customFormat="1" x14ac:dyDescent="0.25">
      <c r="C99" s="108" t="s">
        <v>37</v>
      </c>
      <c r="D99" s="19" t="s">
        <v>18</v>
      </c>
      <c r="E99" s="57">
        <v>20</v>
      </c>
      <c r="F99" s="17">
        <v>1.18</v>
      </c>
      <c r="G99" s="17">
        <v>0.14000000000000001</v>
      </c>
      <c r="H99" s="17">
        <v>6.92</v>
      </c>
      <c r="I99" s="16">
        <v>35.06</v>
      </c>
      <c r="J99" s="16">
        <v>0.3</v>
      </c>
      <c r="K99" s="16">
        <v>0</v>
      </c>
      <c r="L99" s="16">
        <v>0</v>
      </c>
      <c r="M99" s="16">
        <v>6.9</v>
      </c>
      <c r="N99" s="16">
        <v>26.1</v>
      </c>
      <c r="O99" s="16">
        <v>9.9</v>
      </c>
      <c r="P99" s="93">
        <v>0.33</v>
      </c>
    </row>
    <row r="100" spans="3:16" customFormat="1" x14ac:dyDescent="0.25">
      <c r="C100" s="108" t="s">
        <v>37</v>
      </c>
      <c r="D100" s="19" t="s">
        <v>22</v>
      </c>
      <c r="E100" s="57">
        <v>30</v>
      </c>
      <c r="F100" s="17">
        <v>1.23</v>
      </c>
      <c r="G100" s="17">
        <v>0.24</v>
      </c>
      <c r="H100" s="17">
        <v>10.57</v>
      </c>
      <c r="I100" s="16">
        <v>51.49</v>
      </c>
      <c r="J100" s="16">
        <v>0.03</v>
      </c>
      <c r="K100" s="16">
        <v>0</v>
      </c>
      <c r="L100" s="16">
        <v>0</v>
      </c>
      <c r="M100" s="16">
        <v>6.9</v>
      </c>
      <c r="N100" s="16">
        <v>31.8</v>
      </c>
      <c r="O100" s="16">
        <v>7.5</v>
      </c>
      <c r="P100" s="93">
        <v>0.93</v>
      </c>
    </row>
    <row r="101" spans="3:16" customFormat="1" ht="15" customHeight="1" thickBot="1" x14ac:dyDescent="0.3">
      <c r="C101" s="145"/>
      <c r="D101" s="139" t="s">
        <v>19</v>
      </c>
      <c r="E101" s="99"/>
      <c r="F101" s="100">
        <f t="shared" ref="F101:P101" si="13">SUM(F93:F100)</f>
        <v>23.14</v>
      </c>
      <c r="G101" s="100">
        <f t="shared" si="13"/>
        <v>15.970000000000002</v>
      </c>
      <c r="H101" s="100">
        <f t="shared" si="13"/>
        <v>93.829999999999984</v>
      </c>
      <c r="I101" s="100">
        <f t="shared" si="13"/>
        <v>618.65000000000009</v>
      </c>
      <c r="J101" s="100">
        <f t="shared" si="13"/>
        <v>0.54200000000000004</v>
      </c>
      <c r="K101" s="100">
        <f t="shared" si="13"/>
        <v>33.879999999999995</v>
      </c>
      <c r="L101" s="100">
        <f t="shared" si="13"/>
        <v>18.5</v>
      </c>
      <c r="M101" s="100">
        <f t="shared" si="13"/>
        <v>148.46</v>
      </c>
      <c r="N101" s="100">
        <f t="shared" si="13"/>
        <v>274.47000000000003</v>
      </c>
      <c r="O101" s="100">
        <f t="shared" si="13"/>
        <v>92.06</v>
      </c>
      <c r="P101" s="102">
        <f t="shared" si="13"/>
        <v>6.73</v>
      </c>
    </row>
    <row r="102" spans="3:16" customFormat="1" ht="13.5" customHeight="1" x14ac:dyDescent="0.25">
      <c r="C102" s="154"/>
      <c r="D102" s="206" t="s">
        <v>42</v>
      </c>
      <c r="E102" s="135"/>
      <c r="F102" s="140">
        <f t="shared" ref="F102:P102" si="14">F13+F33+F43+F52+F71+F62+F23+F81+F91+F101</f>
        <v>258.72999999999996</v>
      </c>
      <c r="G102" s="140">
        <f t="shared" si="14"/>
        <v>216.55</v>
      </c>
      <c r="H102" s="140">
        <f t="shared" si="14"/>
        <v>985.31999999999994</v>
      </c>
      <c r="I102" s="140">
        <f t="shared" si="14"/>
        <v>7106.18</v>
      </c>
      <c r="J102" s="140">
        <f t="shared" si="14"/>
        <v>12.148799999999998</v>
      </c>
      <c r="K102" s="140">
        <f t="shared" si="14"/>
        <v>323.43999999999994</v>
      </c>
      <c r="L102" s="140">
        <f t="shared" si="14"/>
        <v>6038.54</v>
      </c>
      <c r="M102" s="140">
        <f t="shared" si="14"/>
        <v>1536.2400000000002</v>
      </c>
      <c r="N102" s="140">
        <f t="shared" si="14"/>
        <v>3152.67</v>
      </c>
      <c r="O102" s="140">
        <f t="shared" si="14"/>
        <v>1061.3400000000001</v>
      </c>
      <c r="P102" s="140">
        <f t="shared" si="14"/>
        <v>82.73</v>
      </c>
    </row>
    <row r="103" spans="3:16" customFormat="1" x14ac:dyDescent="0.25">
      <c r="C103" s="48"/>
      <c r="D103" s="51" t="s">
        <v>43</v>
      </c>
      <c r="E103" s="14"/>
      <c r="F103" s="23">
        <f>F102/10</f>
        <v>25.872999999999998</v>
      </c>
      <c r="G103" s="23">
        <f t="shared" ref="G103:P103" si="15">G102/10</f>
        <v>21.655000000000001</v>
      </c>
      <c r="H103" s="23">
        <f t="shared" si="15"/>
        <v>98.531999999999996</v>
      </c>
      <c r="I103" s="23">
        <f t="shared" si="15"/>
        <v>710.61800000000005</v>
      </c>
      <c r="J103" s="23">
        <f t="shared" si="15"/>
        <v>1.2148799999999997</v>
      </c>
      <c r="K103" s="23">
        <f t="shared" si="15"/>
        <v>32.343999999999994</v>
      </c>
      <c r="L103" s="23">
        <f t="shared" si="15"/>
        <v>603.85400000000004</v>
      </c>
      <c r="M103" s="23">
        <f t="shared" si="15"/>
        <v>153.62400000000002</v>
      </c>
      <c r="N103" s="23">
        <f t="shared" si="15"/>
        <v>315.267</v>
      </c>
      <c r="O103" s="23">
        <f t="shared" si="15"/>
        <v>106.13400000000001</v>
      </c>
      <c r="P103" s="23">
        <f t="shared" si="15"/>
        <v>8.2729999999999997</v>
      </c>
    </row>
    <row r="104" spans="3:16" customFormat="1" x14ac:dyDescent="0.25">
      <c r="C104" s="32"/>
      <c r="D104" s="52"/>
      <c r="E104" s="46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</row>
    <row r="105" spans="3:16" ht="84" customHeight="1" x14ac:dyDescent="0.25">
      <c r="D105" s="240" t="s">
        <v>35</v>
      </c>
      <c r="E105" s="241"/>
      <c r="F105" s="241"/>
      <c r="G105" s="241"/>
      <c r="H105" s="241"/>
      <c r="I105" s="241"/>
      <c r="J105" s="241"/>
      <c r="K105" s="241"/>
      <c r="L105" s="241"/>
      <c r="M105" s="241"/>
      <c r="N105" s="241"/>
      <c r="O105" s="241"/>
      <c r="P105" s="241"/>
    </row>
    <row r="106" spans="3:16" x14ac:dyDescent="0.25">
      <c r="D106" s="54"/>
      <c r="E106" s="54"/>
      <c r="F106" s="54"/>
      <c r="G106" s="54"/>
      <c r="H106" s="54"/>
      <c r="I106" s="54"/>
      <c r="J106" s="54"/>
      <c r="K106" s="55"/>
      <c r="L106" s="54"/>
      <c r="M106" s="54"/>
      <c r="N106" s="54"/>
      <c r="O106" s="54"/>
      <c r="P106" s="54" t="s">
        <v>36</v>
      </c>
    </row>
  </sheetData>
  <mergeCells count="11">
    <mergeCell ref="D105:P105"/>
    <mergeCell ref="D1:P1"/>
    <mergeCell ref="C3:C4"/>
    <mergeCell ref="D3:D4"/>
    <mergeCell ref="E3:E4"/>
    <mergeCell ref="F3:F4"/>
    <mergeCell ref="G3:G4"/>
    <mergeCell ref="H3:H4"/>
    <mergeCell ref="I3:I4"/>
    <mergeCell ref="J3:L3"/>
    <mergeCell ref="M3:P3"/>
  </mergeCells>
  <pageMargins left="0.7" right="0.7" top="0.75" bottom="0.75" header="0.3" footer="0.3"/>
  <pageSetup paperSize="9" scale="59" fitToHeight="0" orientation="landscape" r:id="rId1"/>
  <rowBreaks count="2" manualBreakCount="2">
    <brk id="59" max="16" man="1"/>
    <brk id="105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6"/>
  <sheetViews>
    <sheetView tabSelected="1" workbookViewId="0">
      <pane xSplit="3" ySplit="4" topLeftCell="D47" activePane="bottomRight" state="frozen"/>
      <selection pane="topRight" activeCell="D1" sqref="D1"/>
      <selection pane="bottomLeft" activeCell="A5" sqref="A5"/>
      <selection pane="bottomRight" activeCell="B100" sqref="B100"/>
    </sheetView>
  </sheetViews>
  <sheetFormatPr defaultRowHeight="15.75" x14ac:dyDescent="0.25"/>
  <cols>
    <col min="1" max="1" width="13.42578125" style="40" customWidth="1"/>
    <col min="2" max="2" width="43.7109375" style="3" customWidth="1"/>
    <col min="3" max="3" width="12.85546875" style="3" customWidth="1"/>
    <col min="4" max="4" width="13.28515625" style="3" customWidth="1"/>
    <col min="5" max="6" width="12.140625" style="3" customWidth="1"/>
    <col min="7" max="7" width="12.7109375" style="3" customWidth="1"/>
    <col min="8" max="8" width="10.85546875" style="3" customWidth="1"/>
    <col min="9" max="9" width="11.28515625" style="40" customWidth="1"/>
    <col min="10" max="10" width="11.85546875" style="3" customWidth="1"/>
    <col min="11" max="11" width="11.7109375" style="3" customWidth="1"/>
    <col min="12" max="12" width="11.5703125" style="3" customWidth="1"/>
    <col min="13" max="13" width="11.7109375" style="3" customWidth="1"/>
    <col min="14" max="14" width="12.28515625" style="3" customWidth="1"/>
    <col min="15" max="254" width="8.85546875" style="3"/>
    <col min="255" max="255" width="50.85546875" style="3" customWidth="1"/>
    <col min="256" max="256" width="10.7109375" style="3" customWidth="1"/>
    <col min="257" max="257" width="12.28515625" style="3" customWidth="1"/>
    <col min="258" max="259" width="10.5703125" style="3" bestFit="1" customWidth="1"/>
    <col min="260" max="260" width="12" style="3" bestFit="1" customWidth="1"/>
    <col min="261" max="262" width="9.28515625" style="3" bestFit="1" customWidth="1"/>
    <col min="263" max="264" width="10.7109375" style="3" bestFit="1" customWidth="1"/>
    <col min="265" max="266" width="10.85546875" style="3" bestFit="1" customWidth="1"/>
    <col min="267" max="267" width="10.5703125" style="3" bestFit="1" customWidth="1"/>
    <col min="268" max="268" width="9.28515625" style="3" bestFit="1" customWidth="1"/>
    <col min="269" max="510" width="8.85546875" style="3"/>
    <col min="511" max="511" width="50.85546875" style="3" customWidth="1"/>
    <col min="512" max="512" width="10.7109375" style="3" customWidth="1"/>
    <col min="513" max="513" width="12.28515625" style="3" customWidth="1"/>
    <col min="514" max="515" width="10.5703125" style="3" bestFit="1" customWidth="1"/>
    <col min="516" max="516" width="12" style="3" bestFit="1" customWidth="1"/>
    <col min="517" max="518" width="9.28515625" style="3" bestFit="1" customWidth="1"/>
    <col min="519" max="520" width="10.7109375" style="3" bestFit="1" customWidth="1"/>
    <col min="521" max="522" width="10.85546875" style="3" bestFit="1" customWidth="1"/>
    <col min="523" max="523" width="10.5703125" style="3" bestFit="1" customWidth="1"/>
    <col min="524" max="524" width="9.28515625" style="3" bestFit="1" customWidth="1"/>
    <col min="525" max="766" width="8.85546875" style="3"/>
    <col min="767" max="767" width="50.85546875" style="3" customWidth="1"/>
    <col min="768" max="768" width="10.7109375" style="3" customWidth="1"/>
    <col min="769" max="769" width="12.28515625" style="3" customWidth="1"/>
    <col min="770" max="771" width="10.5703125" style="3" bestFit="1" customWidth="1"/>
    <col min="772" max="772" width="12" style="3" bestFit="1" customWidth="1"/>
    <col min="773" max="774" width="9.28515625" style="3" bestFit="1" customWidth="1"/>
    <col min="775" max="776" width="10.7109375" style="3" bestFit="1" customWidth="1"/>
    <col min="777" max="778" width="10.85546875" style="3" bestFit="1" customWidth="1"/>
    <col min="779" max="779" width="10.5703125" style="3" bestFit="1" customWidth="1"/>
    <col min="780" max="780" width="9.28515625" style="3" bestFit="1" customWidth="1"/>
    <col min="781" max="1022" width="8.85546875" style="3"/>
    <col min="1023" max="1023" width="50.85546875" style="3" customWidth="1"/>
    <col min="1024" max="1024" width="10.7109375" style="3" customWidth="1"/>
    <col min="1025" max="1025" width="12.28515625" style="3" customWidth="1"/>
    <col min="1026" max="1027" width="10.5703125" style="3" bestFit="1" customWidth="1"/>
    <col min="1028" max="1028" width="12" style="3" bestFit="1" customWidth="1"/>
    <col min="1029" max="1030" width="9.28515625" style="3" bestFit="1" customWidth="1"/>
    <col min="1031" max="1032" width="10.7109375" style="3" bestFit="1" customWidth="1"/>
    <col min="1033" max="1034" width="10.85546875" style="3" bestFit="1" customWidth="1"/>
    <col min="1035" max="1035" width="10.5703125" style="3" bestFit="1" customWidth="1"/>
    <col min="1036" max="1036" width="9.28515625" style="3" bestFit="1" customWidth="1"/>
    <col min="1037" max="1278" width="8.85546875" style="3"/>
    <col min="1279" max="1279" width="50.85546875" style="3" customWidth="1"/>
    <col min="1280" max="1280" width="10.7109375" style="3" customWidth="1"/>
    <col min="1281" max="1281" width="12.28515625" style="3" customWidth="1"/>
    <col min="1282" max="1283" width="10.5703125" style="3" bestFit="1" customWidth="1"/>
    <col min="1284" max="1284" width="12" style="3" bestFit="1" customWidth="1"/>
    <col min="1285" max="1286" width="9.28515625" style="3" bestFit="1" customWidth="1"/>
    <col min="1287" max="1288" width="10.7109375" style="3" bestFit="1" customWidth="1"/>
    <col min="1289" max="1290" width="10.85546875" style="3" bestFit="1" customWidth="1"/>
    <col min="1291" max="1291" width="10.5703125" style="3" bestFit="1" customWidth="1"/>
    <col min="1292" max="1292" width="9.28515625" style="3" bestFit="1" customWidth="1"/>
    <col min="1293" max="1534" width="8.85546875" style="3"/>
    <col min="1535" max="1535" width="50.85546875" style="3" customWidth="1"/>
    <col min="1536" max="1536" width="10.7109375" style="3" customWidth="1"/>
    <col min="1537" max="1537" width="12.28515625" style="3" customWidth="1"/>
    <col min="1538" max="1539" width="10.5703125" style="3" bestFit="1" customWidth="1"/>
    <col min="1540" max="1540" width="12" style="3" bestFit="1" customWidth="1"/>
    <col min="1541" max="1542" width="9.28515625" style="3" bestFit="1" customWidth="1"/>
    <col min="1543" max="1544" width="10.7109375" style="3" bestFit="1" customWidth="1"/>
    <col min="1545" max="1546" width="10.85546875" style="3" bestFit="1" customWidth="1"/>
    <col min="1547" max="1547" width="10.5703125" style="3" bestFit="1" customWidth="1"/>
    <col min="1548" max="1548" width="9.28515625" style="3" bestFit="1" customWidth="1"/>
    <col min="1549" max="1790" width="8.85546875" style="3"/>
    <col min="1791" max="1791" width="50.85546875" style="3" customWidth="1"/>
    <col min="1792" max="1792" width="10.7109375" style="3" customWidth="1"/>
    <col min="1793" max="1793" width="12.28515625" style="3" customWidth="1"/>
    <col min="1794" max="1795" width="10.5703125" style="3" bestFit="1" customWidth="1"/>
    <col min="1796" max="1796" width="12" style="3" bestFit="1" customWidth="1"/>
    <col min="1797" max="1798" width="9.28515625" style="3" bestFit="1" customWidth="1"/>
    <col min="1799" max="1800" width="10.7109375" style="3" bestFit="1" customWidth="1"/>
    <col min="1801" max="1802" width="10.85546875" style="3" bestFit="1" customWidth="1"/>
    <col min="1803" max="1803" width="10.5703125" style="3" bestFit="1" customWidth="1"/>
    <col min="1804" max="1804" width="9.28515625" style="3" bestFit="1" customWidth="1"/>
    <col min="1805" max="2046" width="8.85546875" style="3"/>
    <col min="2047" max="2047" width="50.85546875" style="3" customWidth="1"/>
    <col min="2048" max="2048" width="10.7109375" style="3" customWidth="1"/>
    <col min="2049" max="2049" width="12.28515625" style="3" customWidth="1"/>
    <col min="2050" max="2051" width="10.5703125" style="3" bestFit="1" customWidth="1"/>
    <col min="2052" max="2052" width="12" style="3" bestFit="1" customWidth="1"/>
    <col min="2053" max="2054" width="9.28515625" style="3" bestFit="1" customWidth="1"/>
    <col min="2055" max="2056" width="10.7109375" style="3" bestFit="1" customWidth="1"/>
    <col min="2057" max="2058" width="10.85546875" style="3" bestFit="1" customWidth="1"/>
    <col min="2059" max="2059" width="10.5703125" style="3" bestFit="1" customWidth="1"/>
    <col min="2060" max="2060" width="9.28515625" style="3" bestFit="1" customWidth="1"/>
    <col min="2061" max="2302" width="8.85546875" style="3"/>
    <col min="2303" max="2303" width="50.85546875" style="3" customWidth="1"/>
    <col min="2304" max="2304" width="10.7109375" style="3" customWidth="1"/>
    <col min="2305" max="2305" width="12.28515625" style="3" customWidth="1"/>
    <col min="2306" max="2307" width="10.5703125" style="3" bestFit="1" customWidth="1"/>
    <col min="2308" max="2308" width="12" style="3" bestFit="1" customWidth="1"/>
    <col min="2309" max="2310" width="9.28515625" style="3" bestFit="1" customWidth="1"/>
    <col min="2311" max="2312" width="10.7109375" style="3" bestFit="1" customWidth="1"/>
    <col min="2313" max="2314" width="10.85546875" style="3" bestFit="1" customWidth="1"/>
    <col min="2315" max="2315" width="10.5703125" style="3" bestFit="1" customWidth="1"/>
    <col min="2316" max="2316" width="9.28515625" style="3" bestFit="1" customWidth="1"/>
    <col min="2317" max="2558" width="8.85546875" style="3"/>
    <col min="2559" max="2559" width="50.85546875" style="3" customWidth="1"/>
    <col min="2560" max="2560" width="10.7109375" style="3" customWidth="1"/>
    <col min="2561" max="2561" width="12.28515625" style="3" customWidth="1"/>
    <col min="2562" max="2563" width="10.5703125" style="3" bestFit="1" customWidth="1"/>
    <col min="2564" max="2564" width="12" style="3" bestFit="1" customWidth="1"/>
    <col min="2565" max="2566" width="9.28515625" style="3" bestFit="1" customWidth="1"/>
    <col min="2567" max="2568" width="10.7109375" style="3" bestFit="1" customWidth="1"/>
    <col min="2569" max="2570" width="10.85546875" style="3" bestFit="1" customWidth="1"/>
    <col min="2571" max="2571" width="10.5703125" style="3" bestFit="1" customWidth="1"/>
    <col min="2572" max="2572" width="9.28515625" style="3" bestFit="1" customWidth="1"/>
    <col min="2573" max="2814" width="8.85546875" style="3"/>
    <col min="2815" max="2815" width="50.85546875" style="3" customWidth="1"/>
    <col min="2816" max="2816" width="10.7109375" style="3" customWidth="1"/>
    <col min="2817" max="2817" width="12.28515625" style="3" customWidth="1"/>
    <col min="2818" max="2819" width="10.5703125" style="3" bestFit="1" customWidth="1"/>
    <col min="2820" max="2820" width="12" style="3" bestFit="1" customWidth="1"/>
    <col min="2821" max="2822" width="9.28515625" style="3" bestFit="1" customWidth="1"/>
    <col min="2823" max="2824" width="10.7109375" style="3" bestFit="1" customWidth="1"/>
    <col min="2825" max="2826" width="10.85546875" style="3" bestFit="1" customWidth="1"/>
    <col min="2827" max="2827" width="10.5703125" style="3" bestFit="1" customWidth="1"/>
    <col min="2828" max="2828" width="9.28515625" style="3" bestFit="1" customWidth="1"/>
    <col min="2829" max="3070" width="8.85546875" style="3"/>
    <col min="3071" max="3071" width="50.85546875" style="3" customWidth="1"/>
    <col min="3072" max="3072" width="10.7109375" style="3" customWidth="1"/>
    <col min="3073" max="3073" width="12.28515625" style="3" customWidth="1"/>
    <col min="3074" max="3075" width="10.5703125" style="3" bestFit="1" customWidth="1"/>
    <col min="3076" max="3076" width="12" style="3" bestFit="1" customWidth="1"/>
    <col min="3077" max="3078" width="9.28515625" style="3" bestFit="1" customWidth="1"/>
    <col min="3079" max="3080" width="10.7109375" style="3" bestFit="1" customWidth="1"/>
    <col min="3081" max="3082" width="10.85546875" style="3" bestFit="1" customWidth="1"/>
    <col min="3083" max="3083" width="10.5703125" style="3" bestFit="1" customWidth="1"/>
    <col min="3084" max="3084" width="9.28515625" style="3" bestFit="1" customWidth="1"/>
    <col min="3085" max="3326" width="8.85546875" style="3"/>
    <col min="3327" max="3327" width="50.85546875" style="3" customWidth="1"/>
    <col min="3328" max="3328" width="10.7109375" style="3" customWidth="1"/>
    <col min="3329" max="3329" width="12.28515625" style="3" customWidth="1"/>
    <col min="3330" max="3331" width="10.5703125" style="3" bestFit="1" customWidth="1"/>
    <col min="3332" max="3332" width="12" style="3" bestFit="1" customWidth="1"/>
    <col min="3333" max="3334" width="9.28515625" style="3" bestFit="1" customWidth="1"/>
    <col min="3335" max="3336" width="10.7109375" style="3" bestFit="1" customWidth="1"/>
    <col min="3337" max="3338" width="10.85546875" style="3" bestFit="1" customWidth="1"/>
    <col min="3339" max="3339" width="10.5703125" style="3" bestFit="1" customWidth="1"/>
    <col min="3340" max="3340" width="9.28515625" style="3" bestFit="1" customWidth="1"/>
    <col min="3341" max="3582" width="8.85546875" style="3"/>
    <col min="3583" max="3583" width="50.85546875" style="3" customWidth="1"/>
    <col min="3584" max="3584" width="10.7109375" style="3" customWidth="1"/>
    <col min="3585" max="3585" width="12.28515625" style="3" customWidth="1"/>
    <col min="3586" max="3587" width="10.5703125" style="3" bestFit="1" customWidth="1"/>
    <col min="3588" max="3588" width="12" style="3" bestFit="1" customWidth="1"/>
    <col min="3589" max="3590" width="9.28515625" style="3" bestFit="1" customWidth="1"/>
    <col min="3591" max="3592" width="10.7109375" style="3" bestFit="1" customWidth="1"/>
    <col min="3593" max="3594" width="10.85546875" style="3" bestFit="1" customWidth="1"/>
    <col min="3595" max="3595" width="10.5703125" style="3" bestFit="1" customWidth="1"/>
    <col min="3596" max="3596" width="9.28515625" style="3" bestFit="1" customWidth="1"/>
    <col min="3597" max="3838" width="8.85546875" style="3"/>
    <col min="3839" max="3839" width="50.85546875" style="3" customWidth="1"/>
    <col min="3840" max="3840" width="10.7109375" style="3" customWidth="1"/>
    <col min="3841" max="3841" width="12.28515625" style="3" customWidth="1"/>
    <col min="3842" max="3843" width="10.5703125" style="3" bestFit="1" customWidth="1"/>
    <col min="3844" max="3844" width="12" style="3" bestFit="1" customWidth="1"/>
    <col min="3845" max="3846" width="9.28515625" style="3" bestFit="1" customWidth="1"/>
    <col min="3847" max="3848" width="10.7109375" style="3" bestFit="1" customWidth="1"/>
    <col min="3849" max="3850" width="10.85546875" style="3" bestFit="1" customWidth="1"/>
    <col min="3851" max="3851" width="10.5703125" style="3" bestFit="1" customWidth="1"/>
    <col min="3852" max="3852" width="9.28515625" style="3" bestFit="1" customWidth="1"/>
    <col min="3853" max="4094" width="8.85546875" style="3"/>
    <col min="4095" max="4095" width="50.85546875" style="3" customWidth="1"/>
    <col min="4096" max="4096" width="10.7109375" style="3" customWidth="1"/>
    <col min="4097" max="4097" width="12.28515625" style="3" customWidth="1"/>
    <col min="4098" max="4099" width="10.5703125" style="3" bestFit="1" customWidth="1"/>
    <col min="4100" max="4100" width="12" style="3" bestFit="1" customWidth="1"/>
    <col min="4101" max="4102" width="9.28515625" style="3" bestFit="1" customWidth="1"/>
    <col min="4103" max="4104" width="10.7109375" style="3" bestFit="1" customWidth="1"/>
    <col min="4105" max="4106" width="10.85546875" style="3" bestFit="1" customWidth="1"/>
    <col min="4107" max="4107" width="10.5703125" style="3" bestFit="1" customWidth="1"/>
    <col min="4108" max="4108" width="9.28515625" style="3" bestFit="1" customWidth="1"/>
    <col min="4109" max="4350" width="8.85546875" style="3"/>
    <col min="4351" max="4351" width="50.85546875" style="3" customWidth="1"/>
    <col min="4352" max="4352" width="10.7109375" style="3" customWidth="1"/>
    <col min="4353" max="4353" width="12.28515625" style="3" customWidth="1"/>
    <col min="4354" max="4355" width="10.5703125" style="3" bestFit="1" customWidth="1"/>
    <col min="4356" max="4356" width="12" style="3" bestFit="1" customWidth="1"/>
    <col min="4357" max="4358" width="9.28515625" style="3" bestFit="1" customWidth="1"/>
    <col min="4359" max="4360" width="10.7109375" style="3" bestFit="1" customWidth="1"/>
    <col min="4361" max="4362" width="10.85546875" style="3" bestFit="1" customWidth="1"/>
    <col min="4363" max="4363" width="10.5703125" style="3" bestFit="1" customWidth="1"/>
    <col min="4364" max="4364" width="9.28515625" style="3" bestFit="1" customWidth="1"/>
    <col min="4365" max="4606" width="8.85546875" style="3"/>
    <col min="4607" max="4607" width="50.85546875" style="3" customWidth="1"/>
    <col min="4608" max="4608" width="10.7109375" style="3" customWidth="1"/>
    <col min="4609" max="4609" width="12.28515625" style="3" customWidth="1"/>
    <col min="4610" max="4611" width="10.5703125" style="3" bestFit="1" customWidth="1"/>
    <col min="4612" max="4612" width="12" style="3" bestFit="1" customWidth="1"/>
    <col min="4613" max="4614" width="9.28515625" style="3" bestFit="1" customWidth="1"/>
    <col min="4615" max="4616" width="10.7109375" style="3" bestFit="1" customWidth="1"/>
    <col min="4617" max="4618" width="10.85546875" style="3" bestFit="1" customWidth="1"/>
    <col min="4619" max="4619" width="10.5703125" style="3" bestFit="1" customWidth="1"/>
    <col min="4620" max="4620" width="9.28515625" style="3" bestFit="1" customWidth="1"/>
    <col min="4621" max="4862" width="8.85546875" style="3"/>
    <col min="4863" max="4863" width="50.85546875" style="3" customWidth="1"/>
    <col min="4864" max="4864" width="10.7109375" style="3" customWidth="1"/>
    <col min="4865" max="4865" width="12.28515625" style="3" customWidth="1"/>
    <col min="4866" max="4867" width="10.5703125" style="3" bestFit="1" customWidth="1"/>
    <col min="4868" max="4868" width="12" style="3" bestFit="1" customWidth="1"/>
    <col min="4869" max="4870" width="9.28515625" style="3" bestFit="1" customWidth="1"/>
    <col min="4871" max="4872" width="10.7109375" style="3" bestFit="1" customWidth="1"/>
    <col min="4873" max="4874" width="10.85546875" style="3" bestFit="1" customWidth="1"/>
    <col min="4875" max="4875" width="10.5703125" style="3" bestFit="1" customWidth="1"/>
    <col min="4876" max="4876" width="9.28515625" style="3" bestFit="1" customWidth="1"/>
    <col min="4877" max="5118" width="8.85546875" style="3"/>
    <col min="5119" max="5119" width="50.85546875" style="3" customWidth="1"/>
    <col min="5120" max="5120" width="10.7109375" style="3" customWidth="1"/>
    <col min="5121" max="5121" width="12.28515625" style="3" customWidth="1"/>
    <col min="5122" max="5123" width="10.5703125" style="3" bestFit="1" customWidth="1"/>
    <col min="5124" max="5124" width="12" style="3" bestFit="1" customWidth="1"/>
    <col min="5125" max="5126" width="9.28515625" style="3" bestFit="1" customWidth="1"/>
    <col min="5127" max="5128" width="10.7109375" style="3" bestFit="1" customWidth="1"/>
    <col min="5129" max="5130" width="10.85546875" style="3" bestFit="1" customWidth="1"/>
    <col min="5131" max="5131" width="10.5703125" style="3" bestFit="1" customWidth="1"/>
    <col min="5132" max="5132" width="9.28515625" style="3" bestFit="1" customWidth="1"/>
    <col min="5133" max="5374" width="8.85546875" style="3"/>
    <col min="5375" max="5375" width="50.85546875" style="3" customWidth="1"/>
    <col min="5376" max="5376" width="10.7109375" style="3" customWidth="1"/>
    <col min="5377" max="5377" width="12.28515625" style="3" customWidth="1"/>
    <col min="5378" max="5379" width="10.5703125" style="3" bestFit="1" customWidth="1"/>
    <col min="5380" max="5380" width="12" style="3" bestFit="1" customWidth="1"/>
    <col min="5381" max="5382" width="9.28515625" style="3" bestFit="1" customWidth="1"/>
    <col min="5383" max="5384" width="10.7109375" style="3" bestFit="1" customWidth="1"/>
    <col min="5385" max="5386" width="10.85546875" style="3" bestFit="1" customWidth="1"/>
    <col min="5387" max="5387" width="10.5703125" style="3" bestFit="1" customWidth="1"/>
    <col min="5388" max="5388" width="9.28515625" style="3" bestFit="1" customWidth="1"/>
    <col min="5389" max="5630" width="8.85546875" style="3"/>
    <col min="5631" max="5631" width="50.85546875" style="3" customWidth="1"/>
    <col min="5632" max="5632" width="10.7109375" style="3" customWidth="1"/>
    <col min="5633" max="5633" width="12.28515625" style="3" customWidth="1"/>
    <col min="5634" max="5635" width="10.5703125" style="3" bestFit="1" customWidth="1"/>
    <col min="5636" max="5636" width="12" style="3" bestFit="1" customWidth="1"/>
    <col min="5637" max="5638" width="9.28515625" style="3" bestFit="1" customWidth="1"/>
    <col min="5639" max="5640" width="10.7109375" style="3" bestFit="1" customWidth="1"/>
    <col min="5641" max="5642" width="10.85546875" style="3" bestFit="1" customWidth="1"/>
    <col min="5643" max="5643" width="10.5703125" style="3" bestFit="1" customWidth="1"/>
    <col min="5644" max="5644" width="9.28515625" style="3" bestFit="1" customWidth="1"/>
    <col min="5645" max="5886" width="8.85546875" style="3"/>
    <col min="5887" max="5887" width="50.85546875" style="3" customWidth="1"/>
    <col min="5888" max="5888" width="10.7109375" style="3" customWidth="1"/>
    <col min="5889" max="5889" width="12.28515625" style="3" customWidth="1"/>
    <col min="5890" max="5891" width="10.5703125" style="3" bestFit="1" customWidth="1"/>
    <col min="5892" max="5892" width="12" style="3" bestFit="1" customWidth="1"/>
    <col min="5893" max="5894" width="9.28515625" style="3" bestFit="1" customWidth="1"/>
    <col min="5895" max="5896" width="10.7109375" style="3" bestFit="1" customWidth="1"/>
    <col min="5897" max="5898" width="10.85546875" style="3" bestFit="1" customWidth="1"/>
    <col min="5899" max="5899" width="10.5703125" style="3" bestFit="1" customWidth="1"/>
    <col min="5900" max="5900" width="9.28515625" style="3" bestFit="1" customWidth="1"/>
    <col min="5901" max="6142" width="8.85546875" style="3"/>
    <col min="6143" max="6143" width="50.85546875" style="3" customWidth="1"/>
    <col min="6144" max="6144" width="10.7109375" style="3" customWidth="1"/>
    <col min="6145" max="6145" width="12.28515625" style="3" customWidth="1"/>
    <col min="6146" max="6147" width="10.5703125" style="3" bestFit="1" customWidth="1"/>
    <col min="6148" max="6148" width="12" style="3" bestFit="1" customWidth="1"/>
    <col min="6149" max="6150" width="9.28515625" style="3" bestFit="1" customWidth="1"/>
    <col min="6151" max="6152" width="10.7109375" style="3" bestFit="1" customWidth="1"/>
    <col min="6153" max="6154" width="10.85546875" style="3" bestFit="1" customWidth="1"/>
    <col min="6155" max="6155" width="10.5703125" style="3" bestFit="1" customWidth="1"/>
    <col min="6156" max="6156" width="9.28515625" style="3" bestFit="1" customWidth="1"/>
    <col min="6157" max="6398" width="8.85546875" style="3"/>
    <col min="6399" max="6399" width="50.85546875" style="3" customWidth="1"/>
    <col min="6400" max="6400" width="10.7109375" style="3" customWidth="1"/>
    <col min="6401" max="6401" width="12.28515625" style="3" customWidth="1"/>
    <col min="6402" max="6403" width="10.5703125" style="3" bestFit="1" customWidth="1"/>
    <col min="6404" max="6404" width="12" style="3" bestFit="1" customWidth="1"/>
    <col min="6405" max="6406" width="9.28515625" style="3" bestFit="1" customWidth="1"/>
    <col min="6407" max="6408" width="10.7109375" style="3" bestFit="1" customWidth="1"/>
    <col min="6409" max="6410" width="10.85546875" style="3" bestFit="1" customWidth="1"/>
    <col min="6411" max="6411" width="10.5703125" style="3" bestFit="1" customWidth="1"/>
    <col min="6412" max="6412" width="9.28515625" style="3" bestFit="1" customWidth="1"/>
    <col min="6413" max="6654" width="8.85546875" style="3"/>
    <col min="6655" max="6655" width="50.85546875" style="3" customWidth="1"/>
    <col min="6656" max="6656" width="10.7109375" style="3" customWidth="1"/>
    <col min="6657" max="6657" width="12.28515625" style="3" customWidth="1"/>
    <col min="6658" max="6659" width="10.5703125" style="3" bestFit="1" customWidth="1"/>
    <col min="6660" max="6660" width="12" style="3" bestFit="1" customWidth="1"/>
    <col min="6661" max="6662" width="9.28515625" style="3" bestFit="1" customWidth="1"/>
    <col min="6663" max="6664" width="10.7109375" style="3" bestFit="1" customWidth="1"/>
    <col min="6665" max="6666" width="10.85546875" style="3" bestFit="1" customWidth="1"/>
    <col min="6667" max="6667" width="10.5703125" style="3" bestFit="1" customWidth="1"/>
    <col min="6668" max="6668" width="9.28515625" style="3" bestFit="1" customWidth="1"/>
    <col min="6669" max="6910" width="8.85546875" style="3"/>
    <col min="6911" max="6911" width="50.85546875" style="3" customWidth="1"/>
    <col min="6912" max="6912" width="10.7109375" style="3" customWidth="1"/>
    <col min="6913" max="6913" width="12.28515625" style="3" customWidth="1"/>
    <col min="6914" max="6915" width="10.5703125" style="3" bestFit="1" customWidth="1"/>
    <col min="6916" max="6916" width="12" style="3" bestFit="1" customWidth="1"/>
    <col min="6917" max="6918" width="9.28515625" style="3" bestFit="1" customWidth="1"/>
    <col min="6919" max="6920" width="10.7109375" style="3" bestFit="1" customWidth="1"/>
    <col min="6921" max="6922" width="10.85546875" style="3" bestFit="1" customWidth="1"/>
    <col min="6923" max="6923" width="10.5703125" style="3" bestFit="1" customWidth="1"/>
    <col min="6924" max="6924" width="9.28515625" style="3" bestFit="1" customWidth="1"/>
    <col min="6925" max="7166" width="8.85546875" style="3"/>
    <col min="7167" max="7167" width="50.85546875" style="3" customWidth="1"/>
    <col min="7168" max="7168" width="10.7109375" style="3" customWidth="1"/>
    <col min="7169" max="7169" width="12.28515625" style="3" customWidth="1"/>
    <col min="7170" max="7171" width="10.5703125" style="3" bestFit="1" customWidth="1"/>
    <col min="7172" max="7172" width="12" style="3" bestFit="1" customWidth="1"/>
    <col min="7173" max="7174" width="9.28515625" style="3" bestFit="1" customWidth="1"/>
    <col min="7175" max="7176" width="10.7109375" style="3" bestFit="1" customWidth="1"/>
    <col min="7177" max="7178" width="10.85546875" style="3" bestFit="1" customWidth="1"/>
    <col min="7179" max="7179" width="10.5703125" style="3" bestFit="1" customWidth="1"/>
    <col min="7180" max="7180" width="9.28515625" style="3" bestFit="1" customWidth="1"/>
    <col min="7181" max="7422" width="8.85546875" style="3"/>
    <col min="7423" max="7423" width="50.85546875" style="3" customWidth="1"/>
    <col min="7424" max="7424" width="10.7109375" style="3" customWidth="1"/>
    <col min="7425" max="7425" width="12.28515625" style="3" customWidth="1"/>
    <col min="7426" max="7427" width="10.5703125" style="3" bestFit="1" customWidth="1"/>
    <col min="7428" max="7428" width="12" style="3" bestFit="1" customWidth="1"/>
    <col min="7429" max="7430" width="9.28515625" style="3" bestFit="1" customWidth="1"/>
    <col min="7431" max="7432" width="10.7109375" style="3" bestFit="1" customWidth="1"/>
    <col min="7433" max="7434" width="10.85546875" style="3" bestFit="1" customWidth="1"/>
    <col min="7435" max="7435" width="10.5703125" style="3" bestFit="1" customWidth="1"/>
    <col min="7436" max="7436" width="9.28515625" style="3" bestFit="1" customWidth="1"/>
    <col min="7437" max="7678" width="8.85546875" style="3"/>
    <col min="7679" max="7679" width="50.85546875" style="3" customWidth="1"/>
    <col min="7680" max="7680" width="10.7109375" style="3" customWidth="1"/>
    <col min="7681" max="7681" width="12.28515625" style="3" customWidth="1"/>
    <col min="7682" max="7683" width="10.5703125" style="3" bestFit="1" customWidth="1"/>
    <col min="7684" max="7684" width="12" style="3" bestFit="1" customWidth="1"/>
    <col min="7685" max="7686" width="9.28515625" style="3" bestFit="1" customWidth="1"/>
    <col min="7687" max="7688" width="10.7109375" style="3" bestFit="1" customWidth="1"/>
    <col min="7689" max="7690" width="10.85546875" style="3" bestFit="1" customWidth="1"/>
    <col min="7691" max="7691" width="10.5703125" style="3" bestFit="1" customWidth="1"/>
    <col min="7692" max="7692" width="9.28515625" style="3" bestFit="1" customWidth="1"/>
    <col min="7693" max="7934" width="8.85546875" style="3"/>
    <col min="7935" max="7935" width="50.85546875" style="3" customWidth="1"/>
    <col min="7936" max="7936" width="10.7109375" style="3" customWidth="1"/>
    <col min="7937" max="7937" width="12.28515625" style="3" customWidth="1"/>
    <col min="7938" max="7939" width="10.5703125" style="3" bestFit="1" customWidth="1"/>
    <col min="7940" max="7940" width="12" style="3" bestFit="1" customWidth="1"/>
    <col min="7941" max="7942" width="9.28515625" style="3" bestFit="1" customWidth="1"/>
    <col min="7943" max="7944" width="10.7109375" style="3" bestFit="1" customWidth="1"/>
    <col min="7945" max="7946" width="10.85546875" style="3" bestFit="1" customWidth="1"/>
    <col min="7947" max="7947" width="10.5703125" style="3" bestFit="1" customWidth="1"/>
    <col min="7948" max="7948" width="9.28515625" style="3" bestFit="1" customWidth="1"/>
    <col min="7949" max="8190" width="8.85546875" style="3"/>
    <col min="8191" max="8191" width="50.85546875" style="3" customWidth="1"/>
    <col min="8192" max="8192" width="10.7109375" style="3" customWidth="1"/>
    <col min="8193" max="8193" width="12.28515625" style="3" customWidth="1"/>
    <col min="8194" max="8195" width="10.5703125" style="3" bestFit="1" customWidth="1"/>
    <col min="8196" max="8196" width="12" style="3" bestFit="1" customWidth="1"/>
    <col min="8197" max="8198" width="9.28515625" style="3" bestFit="1" customWidth="1"/>
    <col min="8199" max="8200" width="10.7109375" style="3" bestFit="1" customWidth="1"/>
    <col min="8201" max="8202" width="10.85546875" style="3" bestFit="1" customWidth="1"/>
    <col min="8203" max="8203" width="10.5703125" style="3" bestFit="1" customWidth="1"/>
    <col min="8204" max="8204" width="9.28515625" style="3" bestFit="1" customWidth="1"/>
    <col min="8205" max="8446" width="8.85546875" style="3"/>
    <col min="8447" max="8447" width="50.85546875" style="3" customWidth="1"/>
    <col min="8448" max="8448" width="10.7109375" style="3" customWidth="1"/>
    <col min="8449" max="8449" width="12.28515625" style="3" customWidth="1"/>
    <col min="8450" max="8451" width="10.5703125" style="3" bestFit="1" customWidth="1"/>
    <col min="8452" max="8452" width="12" style="3" bestFit="1" customWidth="1"/>
    <col min="8453" max="8454" width="9.28515625" style="3" bestFit="1" customWidth="1"/>
    <col min="8455" max="8456" width="10.7109375" style="3" bestFit="1" customWidth="1"/>
    <col min="8457" max="8458" width="10.85546875" style="3" bestFit="1" customWidth="1"/>
    <col min="8459" max="8459" width="10.5703125" style="3" bestFit="1" customWidth="1"/>
    <col min="8460" max="8460" width="9.28515625" style="3" bestFit="1" customWidth="1"/>
    <col min="8461" max="8702" width="8.85546875" style="3"/>
    <col min="8703" max="8703" width="50.85546875" style="3" customWidth="1"/>
    <col min="8704" max="8704" width="10.7109375" style="3" customWidth="1"/>
    <col min="8705" max="8705" width="12.28515625" style="3" customWidth="1"/>
    <col min="8706" max="8707" width="10.5703125" style="3" bestFit="1" customWidth="1"/>
    <col min="8708" max="8708" width="12" style="3" bestFit="1" customWidth="1"/>
    <col min="8709" max="8710" width="9.28515625" style="3" bestFit="1" customWidth="1"/>
    <col min="8711" max="8712" width="10.7109375" style="3" bestFit="1" customWidth="1"/>
    <col min="8713" max="8714" width="10.85546875" style="3" bestFit="1" customWidth="1"/>
    <col min="8715" max="8715" width="10.5703125" style="3" bestFit="1" customWidth="1"/>
    <col min="8716" max="8716" width="9.28515625" style="3" bestFit="1" customWidth="1"/>
    <col min="8717" max="8958" width="8.85546875" style="3"/>
    <col min="8959" max="8959" width="50.85546875" style="3" customWidth="1"/>
    <col min="8960" max="8960" width="10.7109375" style="3" customWidth="1"/>
    <col min="8961" max="8961" width="12.28515625" style="3" customWidth="1"/>
    <col min="8962" max="8963" width="10.5703125" style="3" bestFit="1" customWidth="1"/>
    <col min="8964" max="8964" width="12" style="3" bestFit="1" customWidth="1"/>
    <col min="8965" max="8966" width="9.28515625" style="3" bestFit="1" customWidth="1"/>
    <col min="8967" max="8968" width="10.7109375" style="3" bestFit="1" customWidth="1"/>
    <col min="8969" max="8970" width="10.85546875" style="3" bestFit="1" customWidth="1"/>
    <col min="8971" max="8971" width="10.5703125" style="3" bestFit="1" customWidth="1"/>
    <col min="8972" max="8972" width="9.28515625" style="3" bestFit="1" customWidth="1"/>
    <col min="8973" max="9214" width="8.85546875" style="3"/>
    <col min="9215" max="9215" width="50.85546875" style="3" customWidth="1"/>
    <col min="9216" max="9216" width="10.7109375" style="3" customWidth="1"/>
    <col min="9217" max="9217" width="12.28515625" style="3" customWidth="1"/>
    <col min="9218" max="9219" width="10.5703125" style="3" bestFit="1" customWidth="1"/>
    <col min="9220" max="9220" width="12" style="3" bestFit="1" customWidth="1"/>
    <col min="9221" max="9222" width="9.28515625" style="3" bestFit="1" customWidth="1"/>
    <col min="9223" max="9224" width="10.7109375" style="3" bestFit="1" customWidth="1"/>
    <col min="9225" max="9226" width="10.85546875" style="3" bestFit="1" customWidth="1"/>
    <col min="9227" max="9227" width="10.5703125" style="3" bestFit="1" customWidth="1"/>
    <col min="9228" max="9228" width="9.28515625" style="3" bestFit="1" customWidth="1"/>
    <col min="9229" max="9470" width="8.85546875" style="3"/>
    <col min="9471" max="9471" width="50.85546875" style="3" customWidth="1"/>
    <col min="9472" max="9472" width="10.7109375" style="3" customWidth="1"/>
    <col min="9473" max="9473" width="12.28515625" style="3" customWidth="1"/>
    <col min="9474" max="9475" width="10.5703125" style="3" bestFit="1" customWidth="1"/>
    <col min="9476" max="9476" width="12" style="3" bestFit="1" customWidth="1"/>
    <col min="9477" max="9478" width="9.28515625" style="3" bestFit="1" customWidth="1"/>
    <col min="9479" max="9480" width="10.7109375" style="3" bestFit="1" customWidth="1"/>
    <col min="9481" max="9482" width="10.85546875" style="3" bestFit="1" customWidth="1"/>
    <col min="9483" max="9483" width="10.5703125" style="3" bestFit="1" customWidth="1"/>
    <col min="9484" max="9484" width="9.28515625" style="3" bestFit="1" customWidth="1"/>
    <col min="9485" max="9726" width="8.85546875" style="3"/>
    <col min="9727" max="9727" width="50.85546875" style="3" customWidth="1"/>
    <col min="9728" max="9728" width="10.7109375" style="3" customWidth="1"/>
    <col min="9729" max="9729" width="12.28515625" style="3" customWidth="1"/>
    <col min="9730" max="9731" width="10.5703125" style="3" bestFit="1" customWidth="1"/>
    <col min="9732" max="9732" width="12" style="3" bestFit="1" customWidth="1"/>
    <col min="9733" max="9734" width="9.28515625" style="3" bestFit="1" customWidth="1"/>
    <col min="9735" max="9736" width="10.7109375" style="3" bestFit="1" customWidth="1"/>
    <col min="9737" max="9738" width="10.85546875" style="3" bestFit="1" customWidth="1"/>
    <col min="9739" max="9739" width="10.5703125" style="3" bestFit="1" customWidth="1"/>
    <col min="9740" max="9740" width="9.28515625" style="3" bestFit="1" customWidth="1"/>
    <col min="9741" max="9982" width="8.85546875" style="3"/>
    <col min="9983" max="9983" width="50.85546875" style="3" customWidth="1"/>
    <col min="9984" max="9984" width="10.7109375" style="3" customWidth="1"/>
    <col min="9985" max="9985" width="12.28515625" style="3" customWidth="1"/>
    <col min="9986" max="9987" width="10.5703125" style="3" bestFit="1" customWidth="1"/>
    <col min="9988" max="9988" width="12" style="3" bestFit="1" customWidth="1"/>
    <col min="9989" max="9990" width="9.28515625" style="3" bestFit="1" customWidth="1"/>
    <col min="9991" max="9992" width="10.7109375" style="3" bestFit="1" customWidth="1"/>
    <col min="9993" max="9994" width="10.85546875" style="3" bestFit="1" customWidth="1"/>
    <col min="9995" max="9995" width="10.5703125" style="3" bestFit="1" customWidth="1"/>
    <col min="9996" max="9996" width="9.28515625" style="3" bestFit="1" customWidth="1"/>
    <col min="9997" max="10238" width="8.85546875" style="3"/>
    <col min="10239" max="10239" width="50.85546875" style="3" customWidth="1"/>
    <col min="10240" max="10240" width="10.7109375" style="3" customWidth="1"/>
    <col min="10241" max="10241" width="12.28515625" style="3" customWidth="1"/>
    <col min="10242" max="10243" width="10.5703125" style="3" bestFit="1" customWidth="1"/>
    <col min="10244" max="10244" width="12" style="3" bestFit="1" customWidth="1"/>
    <col min="10245" max="10246" width="9.28515625" style="3" bestFit="1" customWidth="1"/>
    <col min="10247" max="10248" width="10.7109375" style="3" bestFit="1" customWidth="1"/>
    <col min="10249" max="10250" width="10.85546875" style="3" bestFit="1" customWidth="1"/>
    <col min="10251" max="10251" width="10.5703125" style="3" bestFit="1" customWidth="1"/>
    <col min="10252" max="10252" width="9.28515625" style="3" bestFit="1" customWidth="1"/>
    <col min="10253" max="10494" width="8.85546875" style="3"/>
    <col min="10495" max="10495" width="50.85546875" style="3" customWidth="1"/>
    <col min="10496" max="10496" width="10.7109375" style="3" customWidth="1"/>
    <col min="10497" max="10497" width="12.28515625" style="3" customWidth="1"/>
    <col min="10498" max="10499" width="10.5703125" style="3" bestFit="1" customWidth="1"/>
    <col min="10500" max="10500" width="12" style="3" bestFit="1" customWidth="1"/>
    <col min="10501" max="10502" width="9.28515625" style="3" bestFit="1" customWidth="1"/>
    <col min="10503" max="10504" width="10.7109375" style="3" bestFit="1" customWidth="1"/>
    <col min="10505" max="10506" width="10.85546875" style="3" bestFit="1" customWidth="1"/>
    <col min="10507" max="10507" width="10.5703125" style="3" bestFit="1" customWidth="1"/>
    <col min="10508" max="10508" width="9.28515625" style="3" bestFit="1" customWidth="1"/>
    <col min="10509" max="10750" width="8.85546875" style="3"/>
    <col min="10751" max="10751" width="50.85546875" style="3" customWidth="1"/>
    <col min="10752" max="10752" width="10.7109375" style="3" customWidth="1"/>
    <col min="10753" max="10753" width="12.28515625" style="3" customWidth="1"/>
    <col min="10754" max="10755" width="10.5703125" style="3" bestFit="1" customWidth="1"/>
    <col min="10756" max="10756" width="12" style="3" bestFit="1" customWidth="1"/>
    <col min="10757" max="10758" width="9.28515625" style="3" bestFit="1" customWidth="1"/>
    <col min="10759" max="10760" width="10.7109375" style="3" bestFit="1" customWidth="1"/>
    <col min="10761" max="10762" width="10.85546875" style="3" bestFit="1" customWidth="1"/>
    <col min="10763" max="10763" width="10.5703125" style="3" bestFit="1" customWidth="1"/>
    <col min="10764" max="10764" width="9.28515625" style="3" bestFit="1" customWidth="1"/>
    <col min="10765" max="11006" width="8.85546875" style="3"/>
    <col min="11007" max="11007" width="50.85546875" style="3" customWidth="1"/>
    <col min="11008" max="11008" width="10.7109375" style="3" customWidth="1"/>
    <col min="11009" max="11009" width="12.28515625" style="3" customWidth="1"/>
    <col min="11010" max="11011" width="10.5703125" style="3" bestFit="1" customWidth="1"/>
    <col min="11012" max="11012" width="12" style="3" bestFit="1" customWidth="1"/>
    <col min="11013" max="11014" width="9.28515625" style="3" bestFit="1" customWidth="1"/>
    <col min="11015" max="11016" width="10.7109375" style="3" bestFit="1" customWidth="1"/>
    <col min="11017" max="11018" width="10.85546875" style="3" bestFit="1" customWidth="1"/>
    <col min="11019" max="11019" width="10.5703125" style="3" bestFit="1" customWidth="1"/>
    <col min="11020" max="11020" width="9.28515625" style="3" bestFit="1" customWidth="1"/>
    <col min="11021" max="11262" width="8.85546875" style="3"/>
    <col min="11263" max="11263" width="50.85546875" style="3" customWidth="1"/>
    <col min="11264" max="11264" width="10.7109375" style="3" customWidth="1"/>
    <col min="11265" max="11265" width="12.28515625" style="3" customWidth="1"/>
    <col min="11266" max="11267" width="10.5703125" style="3" bestFit="1" customWidth="1"/>
    <col min="11268" max="11268" width="12" style="3" bestFit="1" customWidth="1"/>
    <col min="11269" max="11270" width="9.28515625" style="3" bestFit="1" customWidth="1"/>
    <col min="11271" max="11272" width="10.7109375" style="3" bestFit="1" customWidth="1"/>
    <col min="11273" max="11274" width="10.85546875" style="3" bestFit="1" customWidth="1"/>
    <col min="11275" max="11275" width="10.5703125" style="3" bestFit="1" customWidth="1"/>
    <col min="11276" max="11276" width="9.28515625" style="3" bestFit="1" customWidth="1"/>
    <col min="11277" max="11518" width="8.85546875" style="3"/>
    <col min="11519" max="11519" width="50.85546875" style="3" customWidth="1"/>
    <col min="11520" max="11520" width="10.7109375" style="3" customWidth="1"/>
    <col min="11521" max="11521" width="12.28515625" style="3" customWidth="1"/>
    <col min="11522" max="11523" width="10.5703125" style="3" bestFit="1" customWidth="1"/>
    <col min="11524" max="11524" width="12" style="3" bestFit="1" customWidth="1"/>
    <col min="11525" max="11526" width="9.28515625" style="3" bestFit="1" customWidth="1"/>
    <col min="11527" max="11528" width="10.7109375" style="3" bestFit="1" customWidth="1"/>
    <col min="11529" max="11530" width="10.85546875" style="3" bestFit="1" customWidth="1"/>
    <col min="11531" max="11531" width="10.5703125" style="3" bestFit="1" customWidth="1"/>
    <col min="11532" max="11532" width="9.28515625" style="3" bestFit="1" customWidth="1"/>
    <col min="11533" max="11774" width="8.85546875" style="3"/>
    <col min="11775" max="11775" width="50.85546875" style="3" customWidth="1"/>
    <col min="11776" max="11776" width="10.7109375" style="3" customWidth="1"/>
    <col min="11777" max="11777" width="12.28515625" style="3" customWidth="1"/>
    <col min="11778" max="11779" width="10.5703125" style="3" bestFit="1" customWidth="1"/>
    <col min="11780" max="11780" width="12" style="3" bestFit="1" customWidth="1"/>
    <col min="11781" max="11782" width="9.28515625" style="3" bestFit="1" customWidth="1"/>
    <col min="11783" max="11784" width="10.7109375" style="3" bestFit="1" customWidth="1"/>
    <col min="11785" max="11786" width="10.85546875" style="3" bestFit="1" customWidth="1"/>
    <col min="11787" max="11787" width="10.5703125" style="3" bestFit="1" customWidth="1"/>
    <col min="11788" max="11788" width="9.28515625" style="3" bestFit="1" customWidth="1"/>
    <col min="11789" max="12030" width="8.85546875" style="3"/>
    <col min="12031" max="12031" width="50.85546875" style="3" customWidth="1"/>
    <col min="12032" max="12032" width="10.7109375" style="3" customWidth="1"/>
    <col min="12033" max="12033" width="12.28515625" style="3" customWidth="1"/>
    <col min="12034" max="12035" width="10.5703125" style="3" bestFit="1" customWidth="1"/>
    <col min="12036" max="12036" width="12" style="3" bestFit="1" customWidth="1"/>
    <col min="12037" max="12038" width="9.28515625" style="3" bestFit="1" customWidth="1"/>
    <col min="12039" max="12040" width="10.7109375" style="3" bestFit="1" customWidth="1"/>
    <col min="12041" max="12042" width="10.85546875" style="3" bestFit="1" customWidth="1"/>
    <col min="12043" max="12043" width="10.5703125" style="3" bestFit="1" customWidth="1"/>
    <col min="12044" max="12044" width="9.28515625" style="3" bestFit="1" customWidth="1"/>
    <col min="12045" max="12286" width="8.85546875" style="3"/>
    <col min="12287" max="12287" width="50.85546875" style="3" customWidth="1"/>
    <col min="12288" max="12288" width="10.7109375" style="3" customWidth="1"/>
    <col min="12289" max="12289" width="12.28515625" style="3" customWidth="1"/>
    <col min="12290" max="12291" width="10.5703125" style="3" bestFit="1" customWidth="1"/>
    <col min="12292" max="12292" width="12" style="3" bestFit="1" customWidth="1"/>
    <col min="12293" max="12294" width="9.28515625" style="3" bestFit="1" customWidth="1"/>
    <col min="12295" max="12296" width="10.7109375" style="3" bestFit="1" customWidth="1"/>
    <col min="12297" max="12298" width="10.85546875" style="3" bestFit="1" customWidth="1"/>
    <col min="12299" max="12299" width="10.5703125" style="3" bestFit="1" customWidth="1"/>
    <col min="12300" max="12300" width="9.28515625" style="3" bestFit="1" customWidth="1"/>
    <col min="12301" max="12542" width="8.85546875" style="3"/>
    <col min="12543" max="12543" width="50.85546875" style="3" customWidth="1"/>
    <col min="12544" max="12544" width="10.7109375" style="3" customWidth="1"/>
    <col min="12545" max="12545" width="12.28515625" style="3" customWidth="1"/>
    <col min="12546" max="12547" width="10.5703125" style="3" bestFit="1" customWidth="1"/>
    <col min="12548" max="12548" width="12" style="3" bestFit="1" customWidth="1"/>
    <col min="12549" max="12550" width="9.28515625" style="3" bestFit="1" customWidth="1"/>
    <col min="12551" max="12552" width="10.7109375" style="3" bestFit="1" customWidth="1"/>
    <col min="12553" max="12554" width="10.85546875" style="3" bestFit="1" customWidth="1"/>
    <col min="12555" max="12555" width="10.5703125" style="3" bestFit="1" customWidth="1"/>
    <col min="12556" max="12556" width="9.28515625" style="3" bestFit="1" customWidth="1"/>
    <col min="12557" max="12798" width="8.85546875" style="3"/>
    <col min="12799" max="12799" width="50.85546875" style="3" customWidth="1"/>
    <col min="12800" max="12800" width="10.7109375" style="3" customWidth="1"/>
    <col min="12801" max="12801" width="12.28515625" style="3" customWidth="1"/>
    <col min="12802" max="12803" width="10.5703125" style="3" bestFit="1" customWidth="1"/>
    <col min="12804" max="12804" width="12" style="3" bestFit="1" customWidth="1"/>
    <col min="12805" max="12806" width="9.28515625" style="3" bestFit="1" customWidth="1"/>
    <col min="12807" max="12808" width="10.7109375" style="3" bestFit="1" customWidth="1"/>
    <col min="12809" max="12810" width="10.85546875" style="3" bestFit="1" customWidth="1"/>
    <col min="12811" max="12811" width="10.5703125" style="3" bestFit="1" customWidth="1"/>
    <col min="12812" max="12812" width="9.28515625" style="3" bestFit="1" customWidth="1"/>
    <col min="12813" max="13054" width="8.85546875" style="3"/>
    <col min="13055" max="13055" width="50.85546875" style="3" customWidth="1"/>
    <col min="13056" max="13056" width="10.7109375" style="3" customWidth="1"/>
    <col min="13057" max="13057" width="12.28515625" style="3" customWidth="1"/>
    <col min="13058" max="13059" width="10.5703125" style="3" bestFit="1" customWidth="1"/>
    <col min="13060" max="13060" width="12" style="3" bestFit="1" customWidth="1"/>
    <col min="13061" max="13062" width="9.28515625" style="3" bestFit="1" customWidth="1"/>
    <col min="13063" max="13064" width="10.7109375" style="3" bestFit="1" customWidth="1"/>
    <col min="13065" max="13066" width="10.85546875" style="3" bestFit="1" customWidth="1"/>
    <col min="13067" max="13067" width="10.5703125" style="3" bestFit="1" customWidth="1"/>
    <col min="13068" max="13068" width="9.28515625" style="3" bestFit="1" customWidth="1"/>
    <col min="13069" max="13310" width="8.85546875" style="3"/>
    <col min="13311" max="13311" width="50.85546875" style="3" customWidth="1"/>
    <col min="13312" max="13312" width="10.7109375" style="3" customWidth="1"/>
    <col min="13313" max="13313" width="12.28515625" style="3" customWidth="1"/>
    <col min="13314" max="13315" width="10.5703125" style="3" bestFit="1" customWidth="1"/>
    <col min="13316" max="13316" width="12" style="3" bestFit="1" customWidth="1"/>
    <col min="13317" max="13318" width="9.28515625" style="3" bestFit="1" customWidth="1"/>
    <col min="13319" max="13320" width="10.7109375" style="3" bestFit="1" customWidth="1"/>
    <col min="13321" max="13322" width="10.85546875" style="3" bestFit="1" customWidth="1"/>
    <col min="13323" max="13323" width="10.5703125" style="3" bestFit="1" customWidth="1"/>
    <col min="13324" max="13324" width="9.28515625" style="3" bestFit="1" customWidth="1"/>
    <col min="13325" max="13566" width="8.85546875" style="3"/>
    <col min="13567" max="13567" width="50.85546875" style="3" customWidth="1"/>
    <col min="13568" max="13568" width="10.7109375" style="3" customWidth="1"/>
    <col min="13569" max="13569" width="12.28515625" style="3" customWidth="1"/>
    <col min="13570" max="13571" width="10.5703125" style="3" bestFit="1" customWidth="1"/>
    <col min="13572" max="13572" width="12" style="3" bestFit="1" customWidth="1"/>
    <col min="13573" max="13574" width="9.28515625" style="3" bestFit="1" customWidth="1"/>
    <col min="13575" max="13576" width="10.7109375" style="3" bestFit="1" customWidth="1"/>
    <col min="13577" max="13578" width="10.85546875" style="3" bestFit="1" customWidth="1"/>
    <col min="13579" max="13579" width="10.5703125" style="3" bestFit="1" customWidth="1"/>
    <col min="13580" max="13580" width="9.28515625" style="3" bestFit="1" customWidth="1"/>
    <col min="13581" max="13822" width="8.85546875" style="3"/>
    <col min="13823" max="13823" width="50.85546875" style="3" customWidth="1"/>
    <col min="13824" max="13824" width="10.7109375" style="3" customWidth="1"/>
    <col min="13825" max="13825" width="12.28515625" style="3" customWidth="1"/>
    <col min="13826" max="13827" width="10.5703125" style="3" bestFit="1" customWidth="1"/>
    <col min="13828" max="13828" width="12" style="3" bestFit="1" customWidth="1"/>
    <col min="13829" max="13830" width="9.28515625" style="3" bestFit="1" customWidth="1"/>
    <col min="13831" max="13832" width="10.7109375" style="3" bestFit="1" customWidth="1"/>
    <col min="13833" max="13834" width="10.85546875" style="3" bestFit="1" customWidth="1"/>
    <col min="13835" max="13835" width="10.5703125" style="3" bestFit="1" customWidth="1"/>
    <col min="13836" max="13836" width="9.28515625" style="3" bestFit="1" customWidth="1"/>
    <col min="13837" max="14078" width="8.85546875" style="3"/>
    <col min="14079" max="14079" width="50.85546875" style="3" customWidth="1"/>
    <col min="14080" max="14080" width="10.7109375" style="3" customWidth="1"/>
    <col min="14081" max="14081" width="12.28515625" style="3" customWidth="1"/>
    <col min="14082" max="14083" width="10.5703125" style="3" bestFit="1" customWidth="1"/>
    <col min="14084" max="14084" width="12" style="3" bestFit="1" customWidth="1"/>
    <col min="14085" max="14086" width="9.28515625" style="3" bestFit="1" customWidth="1"/>
    <col min="14087" max="14088" width="10.7109375" style="3" bestFit="1" customWidth="1"/>
    <col min="14089" max="14090" width="10.85546875" style="3" bestFit="1" customWidth="1"/>
    <col min="14091" max="14091" width="10.5703125" style="3" bestFit="1" customWidth="1"/>
    <col min="14092" max="14092" width="9.28515625" style="3" bestFit="1" customWidth="1"/>
    <col min="14093" max="14334" width="8.85546875" style="3"/>
    <col min="14335" max="14335" width="50.85546875" style="3" customWidth="1"/>
    <col min="14336" max="14336" width="10.7109375" style="3" customWidth="1"/>
    <col min="14337" max="14337" width="12.28515625" style="3" customWidth="1"/>
    <col min="14338" max="14339" width="10.5703125" style="3" bestFit="1" customWidth="1"/>
    <col min="14340" max="14340" width="12" style="3" bestFit="1" customWidth="1"/>
    <col min="14341" max="14342" width="9.28515625" style="3" bestFit="1" customWidth="1"/>
    <col min="14343" max="14344" width="10.7109375" style="3" bestFit="1" customWidth="1"/>
    <col min="14345" max="14346" width="10.85546875" style="3" bestFit="1" customWidth="1"/>
    <col min="14347" max="14347" width="10.5703125" style="3" bestFit="1" customWidth="1"/>
    <col min="14348" max="14348" width="9.28515625" style="3" bestFit="1" customWidth="1"/>
    <col min="14349" max="14590" width="8.85546875" style="3"/>
    <col min="14591" max="14591" width="50.85546875" style="3" customWidth="1"/>
    <col min="14592" max="14592" width="10.7109375" style="3" customWidth="1"/>
    <col min="14593" max="14593" width="12.28515625" style="3" customWidth="1"/>
    <col min="14594" max="14595" width="10.5703125" style="3" bestFit="1" customWidth="1"/>
    <col min="14596" max="14596" width="12" style="3" bestFit="1" customWidth="1"/>
    <col min="14597" max="14598" width="9.28515625" style="3" bestFit="1" customWidth="1"/>
    <col min="14599" max="14600" width="10.7109375" style="3" bestFit="1" customWidth="1"/>
    <col min="14601" max="14602" width="10.85546875" style="3" bestFit="1" customWidth="1"/>
    <col min="14603" max="14603" width="10.5703125" style="3" bestFit="1" customWidth="1"/>
    <col min="14604" max="14604" width="9.28515625" style="3" bestFit="1" customWidth="1"/>
    <col min="14605" max="14846" width="8.85546875" style="3"/>
    <col min="14847" max="14847" width="50.85546875" style="3" customWidth="1"/>
    <col min="14848" max="14848" width="10.7109375" style="3" customWidth="1"/>
    <col min="14849" max="14849" width="12.28515625" style="3" customWidth="1"/>
    <col min="14850" max="14851" width="10.5703125" style="3" bestFit="1" customWidth="1"/>
    <col min="14852" max="14852" width="12" style="3" bestFit="1" customWidth="1"/>
    <col min="14853" max="14854" width="9.28515625" style="3" bestFit="1" customWidth="1"/>
    <col min="14855" max="14856" width="10.7109375" style="3" bestFit="1" customWidth="1"/>
    <col min="14857" max="14858" width="10.85546875" style="3" bestFit="1" customWidth="1"/>
    <col min="14859" max="14859" width="10.5703125" style="3" bestFit="1" customWidth="1"/>
    <col min="14860" max="14860" width="9.28515625" style="3" bestFit="1" customWidth="1"/>
    <col min="14861" max="15102" width="8.85546875" style="3"/>
    <col min="15103" max="15103" width="50.85546875" style="3" customWidth="1"/>
    <col min="15104" max="15104" width="10.7109375" style="3" customWidth="1"/>
    <col min="15105" max="15105" width="12.28515625" style="3" customWidth="1"/>
    <col min="15106" max="15107" width="10.5703125" style="3" bestFit="1" customWidth="1"/>
    <col min="15108" max="15108" width="12" style="3" bestFit="1" customWidth="1"/>
    <col min="15109" max="15110" width="9.28515625" style="3" bestFit="1" customWidth="1"/>
    <col min="15111" max="15112" width="10.7109375" style="3" bestFit="1" customWidth="1"/>
    <col min="15113" max="15114" width="10.85546875" style="3" bestFit="1" customWidth="1"/>
    <col min="15115" max="15115" width="10.5703125" style="3" bestFit="1" customWidth="1"/>
    <col min="15116" max="15116" width="9.28515625" style="3" bestFit="1" customWidth="1"/>
    <col min="15117" max="15358" width="8.85546875" style="3"/>
    <col min="15359" max="15359" width="50.85546875" style="3" customWidth="1"/>
    <col min="15360" max="15360" width="10.7109375" style="3" customWidth="1"/>
    <col min="15361" max="15361" width="12.28515625" style="3" customWidth="1"/>
    <col min="15362" max="15363" width="10.5703125" style="3" bestFit="1" customWidth="1"/>
    <col min="15364" max="15364" width="12" style="3" bestFit="1" customWidth="1"/>
    <col min="15365" max="15366" width="9.28515625" style="3" bestFit="1" customWidth="1"/>
    <col min="15367" max="15368" width="10.7109375" style="3" bestFit="1" customWidth="1"/>
    <col min="15369" max="15370" width="10.85546875" style="3" bestFit="1" customWidth="1"/>
    <col min="15371" max="15371" width="10.5703125" style="3" bestFit="1" customWidth="1"/>
    <col min="15372" max="15372" width="9.28515625" style="3" bestFit="1" customWidth="1"/>
    <col min="15373" max="15614" width="8.85546875" style="3"/>
    <col min="15615" max="15615" width="50.85546875" style="3" customWidth="1"/>
    <col min="15616" max="15616" width="10.7109375" style="3" customWidth="1"/>
    <col min="15617" max="15617" width="12.28515625" style="3" customWidth="1"/>
    <col min="15618" max="15619" width="10.5703125" style="3" bestFit="1" customWidth="1"/>
    <col min="15620" max="15620" width="12" style="3" bestFit="1" customWidth="1"/>
    <col min="15621" max="15622" width="9.28515625" style="3" bestFit="1" customWidth="1"/>
    <col min="15623" max="15624" width="10.7109375" style="3" bestFit="1" customWidth="1"/>
    <col min="15625" max="15626" width="10.85546875" style="3" bestFit="1" customWidth="1"/>
    <col min="15627" max="15627" width="10.5703125" style="3" bestFit="1" customWidth="1"/>
    <col min="15628" max="15628" width="9.28515625" style="3" bestFit="1" customWidth="1"/>
    <col min="15629" max="15870" width="8.85546875" style="3"/>
    <col min="15871" max="15871" width="50.85546875" style="3" customWidth="1"/>
    <col min="15872" max="15872" width="10.7109375" style="3" customWidth="1"/>
    <col min="15873" max="15873" width="12.28515625" style="3" customWidth="1"/>
    <col min="15874" max="15875" width="10.5703125" style="3" bestFit="1" customWidth="1"/>
    <col min="15876" max="15876" width="12" style="3" bestFit="1" customWidth="1"/>
    <col min="15877" max="15878" width="9.28515625" style="3" bestFit="1" customWidth="1"/>
    <col min="15879" max="15880" width="10.7109375" style="3" bestFit="1" customWidth="1"/>
    <col min="15881" max="15882" width="10.85546875" style="3" bestFit="1" customWidth="1"/>
    <col min="15883" max="15883" width="10.5703125" style="3" bestFit="1" customWidth="1"/>
    <col min="15884" max="15884" width="9.28515625" style="3" bestFit="1" customWidth="1"/>
    <col min="15885" max="16126" width="8.85546875" style="3"/>
    <col min="16127" max="16127" width="50.85546875" style="3" customWidth="1"/>
    <col min="16128" max="16128" width="10.7109375" style="3" customWidth="1"/>
    <col min="16129" max="16129" width="12.28515625" style="3" customWidth="1"/>
    <col min="16130" max="16131" width="10.5703125" style="3" bestFit="1" customWidth="1"/>
    <col min="16132" max="16132" width="12" style="3" bestFit="1" customWidth="1"/>
    <col min="16133" max="16134" width="9.28515625" style="3" bestFit="1" customWidth="1"/>
    <col min="16135" max="16136" width="10.7109375" style="3" bestFit="1" customWidth="1"/>
    <col min="16137" max="16138" width="10.85546875" style="3" bestFit="1" customWidth="1"/>
    <col min="16139" max="16139" width="10.5703125" style="3" bestFit="1" customWidth="1"/>
    <col min="16140" max="16140" width="9.28515625" style="3" bestFit="1" customWidth="1"/>
    <col min="16141" max="16384" width="8.85546875" style="3"/>
  </cols>
  <sheetData>
    <row r="1" spans="1:17" x14ac:dyDescent="0.25">
      <c r="B1" s="254" t="s">
        <v>79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Q1" s="3" t="s">
        <v>36</v>
      </c>
    </row>
    <row r="2" spans="1:17" ht="16.5" customHeight="1" thickBot="1" x14ac:dyDescent="0.3">
      <c r="B2" s="131" t="s">
        <v>144</v>
      </c>
      <c r="C2" s="4"/>
      <c r="D2" s="4"/>
      <c r="E2" s="4"/>
      <c r="F2" s="4"/>
      <c r="G2" s="4"/>
      <c r="H2" s="2"/>
      <c r="I2" s="1"/>
      <c r="J2" s="2"/>
      <c r="K2" s="2"/>
      <c r="L2" s="2"/>
      <c r="M2" s="2"/>
      <c r="N2" s="2"/>
    </row>
    <row r="3" spans="1:17" ht="15.75" customHeight="1" x14ac:dyDescent="0.25">
      <c r="A3" s="255"/>
      <c r="B3" s="245" t="s">
        <v>1</v>
      </c>
      <c r="C3" s="247" t="s">
        <v>78</v>
      </c>
      <c r="D3" s="249" t="s">
        <v>3</v>
      </c>
      <c r="E3" s="249" t="s">
        <v>4</v>
      </c>
      <c r="F3" s="249" t="s">
        <v>5</v>
      </c>
      <c r="G3" s="249" t="s">
        <v>6</v>
      </c>
      <c r="H3" s="249" t="s">
        <v>7</v>
      </c>
      <c r="I3" s="249"/>
      <c r="J3" s="249"/>
      <c r="K3" s="251" t="s">
        <v>8</v>
      </c>
      <c r="L3" s="252"/>
      <c r="M3" s="252"/>
      <c r="N3" s="253"/>
    </row>
    <row r="4" spans="1:17" ht="16.5" thickBot="1" x14ac:dyDescent="0.3">
      <c r="A4" s="265"/>
      <c r="B4" s="246"/>
      <c r="C4" s="248"/>
      <c r="D4" s="250"/>
      <c r="E4" s="250"/>
      <c r="F4" s="250"/>
      <c r="G4" s="250"/>
      <c r="H4" s="132" t="s">
        <v>9</v>
      </c>
      <c r="I4" s="155" t="s">
        <v>10</v>
      </c>
      <c r="J4" s="132" t="s">
        <v>11</v>
      </c>
      <c r="K4" s="132" t="s">
        <v>12</v>
      </c>
      <c r="L4" s="132" t="s">
        <v>13</v>
      </c>
      <c r="M4" s="132" t="s">
        <v>14</v>
      </c>
      <c r="N4" s="72" t="s">
        <v>15</v>
      </c>
    </row>
    <row r="5" spans="1:17" s="8" customFormat="1" ht="15" customHeight="1" x14ac:dyDescent="0.3">
      <c r="A5" s="207"/>
      <c r="B5" s="233" t="s">
        <v>16</v>
      </c>
      <c r="C5" s="208"/>
      <c r="D5" s="208"/>
      <c r="E5" s="208"/>
      <c r="F5" s="208"/>
      <c r="G5" s="209"/>
      <c r="H5" s="210"/>
      <c r="I5" s="211"/>
      <c r="J5" s="210"/>
      <c r="K5" s="210"/>
      <c r="L5" s="210"/>
      <c r="M5" s="210"/>
      <c r="N5" s="212"/>
    </row>
    <row r="6" spans="1:17" s="32" customFormat="1" ht="15" customHeight="1" x14ac:dyDescent="0.25">
      <c r="A6" s="213" t="s">
        <v>101</v>
      </c>
      <c r="B6" s="28" t="s">
        <v>116</v>
      </c>
      <c r="C6" s="66">
        <v>60</v>
      </c>
      <c r="D6" s="67">
        <v>0.56000000000000005</v>
      </c>
      <c r="E6" s="67">
        <v>0.05</v>
      </c>
      <c r="F6" s="67">
        <v>1.75</v>
      </c>
      <c r="G6" s="74">
        <v>10</v>
      </c>
      <c r="H6" s="74">
        <v>4.3999999999999997E-2</v>
      </c>
      <c r="I6" s="74">
        <v>9.6300000000000008</v>
      </c>
      <c r="J6" s="74">
        <v>0</v>
      </c>
      <c r="K6" s="74">
        <v>31.2</v>
      </c>
      <c r="L6" s="74">
        <v>43.2</v>
      </c>
      <c r="M6" s="74">
        <v>19.53</v>
      </c>
      <c r="N6" s="138">
        <v>0.82</v>
      </c>
    </row>
    <row r="7" spans="1:17" s="32" customFormat="1" ht="16.5" customHeight="1" x14ac:dyDescent="0.25">
      <c r="A7" s="213" t="s">
        <v>130</v>
      </c>
      <c r="B7" s="176" t="s">
        <v>171</v>
      </c>
      <c r="C7" s="66">
        <v>250</v>
      </c>
      <c r="D7" s="67">
        <v>2.75</v>
      </c>
      <c r="E7" s="67">
        <v>4.5</v>
      </c>
      <c r="F7" s="67">
        <v>8</v>
      </c>
      <c r="G7" s="74">
        <v>82.5</v>
      </c>
      <c r="H7" s="74">
        <v>0.06</v>
      </c>
      <c r="I7" s="74">
        <v>15.77</v>
      </c>
      <c r="J7" s="74">
        <v>0</v>
      </c>
      <c r="K7" s="74">
        <v>49.25</v>
      </c>
      <c r="L7" s="74">
        <v>49</v>
      </c>
      <c r="M7" s="74">
        <v>22.12</v>
      </c>
      <c r="N7" s="138">
        <v>0.82</v>
      </c>
    </row>
    <row r="8" spans="1:17" s="32" customFormat="1" x14ac:dyDescent="0.25">
      <c r="A8" s="213" t="s">
        <v>111</v>
      </c>
      <c r="B8" s="163" t="s">
        <v>40</v>
      </c>
      <c r="C8" s="66">
        <v>250</v>
      </c>
      <c r="D8" s="174">
        <v>31.83</v>
      </c>
      <c r="E8" s="174">
        <v>19.03</v>
      </c>
      <c r="F8" s="174">
        <v>42.9</v>
      </c>
      <c r="G8" s="174">
        <v>470</v>
      </c>
      <c r="H8" s="74">
        <v>0.08</v>
      </c>
      <c r="I8" s="74">
        <v>4.5199999999999996</v>
      </c>
      <c r="J8" s="74">
        <v>14.6</v>
      </c>
      <c r="K8" s="74">
        <v>34.76</v>
      </c>
      <c r="L8" s="74">
        <v>131.5</v>
      </c>
      <c r="M8" s="67">
        <v>40.53</v>
      </c>
      <c r="N8" s="138">
        <v>1.48</v>
      </c>
    </row>
    <row r="9" spans="1:17" s="32" customFormat="1" x14ac:dyDescent="0.25">
      <c r="A9" s="213" t="s">
        <v>48</v>
      </c>
      <c r="B9" s="176" t="s">
        <v>176</v>
      </c>
      <c r="C9" s="66">
        <v>100</v>
      </c>
      <c r="D9" s="177">
        <v>0.4</v>
      </c>
      <c r="E9" s="177">
        <v>0.4</v>
      </c>
      <c r="F9" s="177">
        <v>9.8000000000000007</v>
      </c>
      <c r="G9" s="177">
        <v>47</v>
      </c>
      <c r="H9" s="178">
        <v>0.03</v>
      </c>
      <c r="I9" s="178">
        <v>10</v>
      </c>
      <c r="J9" s="178">
        <v>0</v>
      </c>
      <c r="K9" s="178">
        <v>16</v>
      </c>
      <c r="L9" s="178">
        <v>11</v>
      </c>
      <c r="M9" s="177">
        <v>9</v>
      </c>
      <c r="N9" s="179">
        <v>2.2000000000000002</v>
      </c>
    </row>
    <row r="10" spans="1:17" s="32" customFormat="1" x14ac:dyDescent="0.25">
      <c r="A10" s="213" t="s">
        <v>48</v>
      </c>
      <c r="B10" s="176" t="s">
        <v>77</v>
      </c>
      <c r="C10" s="66">
        <v>200</v>
      </c>
      <c r="D10" s="67">
        <v>0</v>
      </c>
      <c r="E10" s="67">
        <v>0</v>
      </c>
      <c r="F10" s="67">
        <v>20.2</v>
      </c>
      <c r="G10" s="74">
        <v>84.8</v>
      </c>
      <c r="H10" s="74">
        <v>0.02</v>
      </c>
      <c r="I10" s="74">
        <v>4</v>
      </c>
      <c r="J10" s="74">
        <v>0</v>
      </c>
      <c r="K10" s="74">
        <v>14</v>
      </c>
      <c r="L10" s="74">
        <v>1.4</v>
      </c>
      <c r="M10" s="74">
        <v>8</v>
      </c>
      <c r="N10" s="138">
        <v>2.8</v>
      </c>
    </row>
    <row r="11" spans="1:17" s="32" customFormat="1" x14ac:dyDescent="0.25">
      <c r="A11" s="213" t="s">
        <v>37</v>
      </c>
      <c r="B11" s="176" t="s">
        <v>18</v>
      </c>
      <c r="C11" s="66">
        <v>30</v>
      </c>
      <c r="D11" s="67">
        <v>1.77</v>
      </c>
      <c r="E11" s="67">
        <v>0.22</v>
      </c>
      <c r="F11" s="67">
        <v>10.39</v>
      </c>
      <c r="G11" s="74">
        <v>47</v>
      </c>
      <c r="H11" s="74">
        <v>0.5</v>
      </c>
      <c r="I11" s="74">
        <v>0</v>
      </c>
      <c r="J11" s="74">
        <v>0</v>
      </c>
      <c r="K11" s="74">
        <v>11.5</v>
      </c>
      <c r="L11" s="74">
        <v>43.5</v>
      </c>
      <c r="M11" s="74">
        <v>16.5</v>
      </c>
      <c r="N11" s="138">
        <v>0.55000000000000004</v>
      </c>
    </row>
    <row r="12" spans="1:17" s="32" customFormat="1" x14ac:dyDescent="0.25">
      <c r="A12" s="213" t="s">
        <v>37</v>
      </c>
      <c r="B12" s="176" t="s">
        <v>22</v>
      </c>
      <c r="C12" s="66">
        <v>40</v>
      </c>
      <c r="D12" s="67">
        <v>1.64</v>
      </c>
      <c r="E12" s="67">
        <v>0.32</v>
      </c>
      <c r="F12" s="67">
        <v>14.1</v>
      </c>
      <c r="G12" s="74">
        <v>68.66</v>
      </c>
      <c r="H12" s="74">
        <v>0.45</v>
      </c>
      <c r="I12" s="74">
        <v>0</v>
      </c>
      <c r="J12" s="74">
        <v>0</v>
      </c>
      <c r="K12" s="74">
        <v>10.3</v>
      </c>
      <c r="L12" s="74">
        <v>47.7</v>
      </c>
      <c r="M12" s="74">
        <v>11.25</v>
      </c>
      <c r="N12" s="138">
        <v>1.39</v>
      </c>
    </row>
    <row r="13" spans="1:17" s="32" customFormat="1" ht="16.5" thickBot="1" x14ac:dyDescent="0.3">
      <c r="A13" s="213"/>
      <c r="B13" s="49" t="s">
        <v>19</v>
      </c>
      <c r="C13" s="184"/>
      <c r="D13" s="185">
        <f t="shared" ref="D13:N13" si="0">SUM(D6:D12)</f>
        <v>38.950000000000003</v>
      </c>
      <c r="E13" s="185">
        <f t="shared" si="0"/>
        <v>24.52</v>
      </c>
      <c r="F13" s="185">
        <f t="shared" si="0"/>
        <v>107.14</v>
      </c>
      <c r="G13" s="185">
        <f t="shared" si="0"/>
        <v>809.95999999999992</v>
      </c>
      <c r="H13" s="185">
        <f t="shared" si="0"/>
        <v>1.1839999999999999</v>
      </c>
      <c r="I13" s="185">
        <f t="shared" si="0"/>
        <v>43.92</v>
      </c>
      <c r="J13" s="185">
        <f t="shared" si="0"/>
        <v>14.6</v>
      </c>
      <c r="K13" s="185">
        <f t="shared" si="0"/>
        <v>167.01000000000002</v>
      </c>
      <c r="L13" s="185">
        <f t="shared" si="0"/>
        <v>327.3</v>
      </c>
      <c r="M13" s="185">
        <f t="shared" si="0"/>
        <v>126.93</v>
      </c>
      <c r="N13" s="186">
        <f t="shared" si="0"/>
        <v>10.060000000000002</v>
      </c>
    </row>
    <row r="14" spans="1:17" s="40" customFormat="1" ht="17.25" customHeight="1" x14ac:dyDescent="0.25">
      <c r="A14" s="103"/>
      <c r="B14" s="234" t="s">
        <v>20</v>
      </c>
      <c r="C14" s="104"/>
      <c r="D14" s="105"/>
      <c r="E14" s="105"/>
      <c r="F14" s="105"/>
      <c r="G14" s="106"/>
      <c r="H14" s="106"/>
      <c r="I14" s="106"/>
      <c r="J14" s="106"/>
      <c r="K14" s="106"/>
      <c r="L14" s="106"/>
      <c r="M14" s="106"/>
      <c r="N14" s="107"/>
    </row>
    <row r="15" spans="1:17" s="32" customFormat="1" x14ac:dyDescent="0.25">
      <c r="A15" s="75" t="s">
        <v>89</v>
      </c>
      <c r="B15" s="28" t="s">
        <v>116</v>
      </c>
      <c r="C15" s="66">
        <v>100</v>
      </c>
      <c r="D15" s="67">
        <v>0.8</v>
      </c>
      <c r="E15" s="67">
        <v>0.1</v>
      </c>
      <c r="F15" s="67">
        <v>0.17</v>
      </c>
      <c r="G15" s="67">
        <v>10</v>
      </c>
      <c r="H15" s="67">
        <v>0.02</v>
      </c>
      <c r="I15" s="67">
        <v>3.5</v>
      </c>
      <c r="J15" s="67">
        <v>0</v>
      </c>
      <c r="K15" s="67">
        <v>23</v>
      </c>
      <c r="L15" s="67">
        <v>24</v>
      </c>
      <c r="M15" s="67">
        <v>14</v>
      </c>
      <c r="N15" s="67">
        <v>0.6</v>
      </c>
    </row>
    <row r="16" spans="1:17" s="32" customFormat="1" x14ac:dyDescent="0.25">
      <c r="A16" s="75" t="s">
        <v>133</v>
      </c>
      <c r="B16" s="176" t="s">
        <v>131</v>
      </c>
      <c r="C16" s="66">
        <v>250</v>
      </c>
      <c r="D16" s="67">
        <v>2.3849999999999998</v>
      </c>
      <c r="E16" s="67">
        <v>5.07</v>
      </c>
      <c r="F16" s="67">
        <v>12.99</v>
      </c>
      <c r="G16" s="74">
        <v>117</v>
      </c>
      <c r="H16" s="74">
        <v>5.5E-2</v>
      </c>
      <c r="I16" s="74">
        <v>0.76</v>
      </c>
      <c r="J16" s="74">
        <v>0</v>
      </c>
      <c r="K16" s="74">
        <v>27.3</v>
      </c>
      <c r="L16" s="74">
        <v>36.774999999999999</v>
      </c>
      <c r="M16" s="74">
        <v>15.22</v>
      </c>
      <c r="N16" s="67">
        <v>0.72</v>
      </c>
    </row>
    <row r="17" spans="1:14" s="32" customFormat="1" x14ac:dyDescent="0.25">
      <c r="A17" s="75" t="s">
        <v>99</v>
      </c>
      <c r="B17" s="176" t="s">
        <v>69</v>
      </c>
      <c r="C17" s="66" t="s">
        <v>132</v>
      </c>
      <c r="D17" s="67">
        <v>14.09</v>
      </c>
      <c r="E17" s="67">
        <v>9.6</v>
      </c>
      <c r="F17" s="67">
        <v>7.99</v>
      </c>
      <c r="G17" s="74">
        <v>193.26</v>
      </c>
      <c r="H17" s="74">
        <v>0.11799999999999999</v>
      </c>
      <c r="I17" s="74">
        <v>1.1399999999999999</v>
      </c>
      <c r="J17" s="74">
        <v>21.56</v>
      </c>
      <c r="K17" s="74">
        <v>14.2</v>
      </c>
      <c r="L17" s="74">
        <v>81.2</v>
      </c>
      <c r="M17" s="74">
        <v>16.23</v>
      </c>
      <c r="N17" s="67">
        <v>1.25</v>
      </c>
    </row>
    <row r="18" spans="1:14" s="32" customFormat="1" x14ac:dyDescent="0.25">
      <c r="A18" s="75" t="s">
        <v>55</v>
      </c>
      <c r="B18" s="176" t="s">
        <v>168</v>
      </c>
      <c r="C18" s="66">
        <v>180</v>
      </c>
      <c r="D18" s="67">
        <v>6.54</v>
      </c>
      <c r="E18" s="67">
        <v>6.93</v>
      </c>
      <c r="F18" s="67">
        <v>36.54</v>
      </c>
      <c r="G18" s="74">
        <v>234.85</v>
      </c>
      <c r="H18" s="74">
        <v>7.1999999999999995E-2</v>
      </c>
      <c r="I18" s="74">
        <v>0</v>
      </c>
      <c r="J18" s="74">
        <v>34.28</v>
      </c>
      <c r="K18" s="74">
        <v>14.56</v>
      </c>
      <c r="L18" s="74">
        <v>45.08</v>
      </c>
      <c r="M18" s="74">
        <v>9.76</v>
      </c>
      <c r="N18" s="67">
        <v>0.97</v>
      </c>
    </row>
    <row r="19" spans="1:14" s="32" customFormat="1" x14ac:dyDescent="0.25">
      <c r="A19" s="213" t="s">
        <v>30</v>
      </c>
      <c r="B19" s="176" t="s">
        <v>31</v>
      </c>
      <c r="C19" s="184">
        <v>200</v>
      </c>
      <c r="D19" s="67">
        <v>0.66</v>
      </c>
      <c r="E19" s="67">
        <v>0.09</v>
      </c>
      <c r="F19" s="67">
        <v>32.01</v>
      </c>
      <c r="G19" s="67">
        <v>132.80000000000001</v>
      </c>
      <c r="H19" s="67">
        <v>0.02</v>
      </c>
      <c r="I19" s="67">
        <v>0.73</v>
      </c>
      <c r="J19" s="67">
        <v>0</v>
      </c>
      <c r="K19" s="67">
        <v>32.479999999999997</v>
      </c>
      <c r="L19" s="67">
        <v>23.44</v>
      </c>
      <c r="M19" s="67">
        <v>17.46</v>
      </c>
      <c r="N19" s="138">
        <v>0.7</v>
      </c>
    </row>
    <row r="20" spans="1:14" s="32" customFormat="1" x14ac:dyDescent="0.25">
      <c r="A20" s="75" t="s">
        <v>88</v>
      </c>
      <c r="B20" s="176" t="s">
        <v>172</v>
      </c>
      <c r="C20" s="66">
        <v>100</v>
      </c>
      <c r="D20" s="177">
        <v>0.4</v>
      </c>
      <c r="E20" s="177">
        <v>0.4</v>
      </c>
      <c r="F20" s="177">
        <v>9.8000000000000007</v>
      </c>
      <c r="G20" s="177">
        <v>47</v>
      </c>
      <c r="H20" s="178">
        <v>0.03</v>
      </c>
      <c r="I20" s="178">
        <v>10</v>
      </c>
      <c r="J20" s="178">
        <v>0</v>
      </c>
      <c r="K20" s="178">
        <v>16</v>
      </c>
      <c r="L20" s="178">
        <v>11</v>
      </c>
      <c r="M20" s="177">
        <v>9</v>
      </c>
      <c r="N20" s="177">
        <v>2.2000000000000002</v>
      </c>
    </row>
    <row r="21" spans="1:14" s="32" customFormat="1" x14ac:dyDescent="0.25">
      <c r="A21" s="75" t="s">
        <v>37</v>
      </c>
      <c r="B21" s="176" t="s">
        <v>18</v>
      </c>
      <c r="C21" s="66">
        <v>30</v>
      </c>
      <c r="D21" s="67">
        <v>1.77</v>
      </c>
      <c r="E21" s="67">
        <v>0.22</v>
      </c>
      <c r="F21" s="67">
        <v>10.39</v>
      </c>
      <c r="G21" s="74">
        <v>47</v>
      </c>
      <c r="H21" s="74">
        <v>0.5</v>
      </c>
      <c r="I21" s="74">
        <v>0</v>
      </c>
      <c r="J21" s="74">
        <v>0</v>
      </c>
      <c r="K21" s="74">
        <v>11.5</v>
      </c>
      <c r="L21" s="74">
        <v>43.5</v>
      </c>
      <c r="M21" s="74">
        <v>16.5</v>
      </c>
      <c r="N21" s="138">
        <v>0.55000000000000004</v>
      </c>
    </row>
    <row r="22" spans="1:14" s="32" customFormat="1" x14ac:dyDescent="0.25">
      <c r="A22" s="75" t="s">
        <v>37</v>
      </c>
      <c r="B22" s="176" t="s">
        <v>22</v>
      </c>
      <c r="C22" s="66">
        <v>40</v>
      </c>
      <c r="D22" s="67">
        <v>1.64</v>
      </c>
      <c r="E22" s="67">
        <v>0.32</v>
      </c>
      <c r="F22" s="67">
        <v>14.1</v>
      </c>
      <c r="G22" s="74">
        <v>68.66</v>
      </c>
      <c r="H22" s="74">
        <v>0.45</v>
      </c>
      <c r="I22" s="74">
        <v>0</v>
      </c>
      <c r="J22" s="74">
        <v>0</v>
      </c>
      <c r="K22" s="74">
        <v>10.3</v>
      </c>
      <c r="L22" s="74">
        <v>47.7</v>
      </c>
      <c r="M22" s="74">
        <v>11.25</v>
      </c>
      <c r="N22" s="138">
        <v>1.39</v>
      </c>
    </row>
    <row r="23" spans="1:14" s="32" customFormat="1" ht="16.5" thickBot="1" x14ac:dyDescent="0.3">
      <c r="A23" s="214"/>
      <c r="B23" s="215" t="s">
        <v>19</v>
      </c>
      <c r="C23" s="191"/>
      <c r="D23" s="216">
        <f t="shared" ref="D23:N23" si="1">SUM(D15:D22)</f>
        <v>28.284999999999997</v>
      </c>
      <c r="E23" s="216">
        <f t="shared" si="1"/>
        <v>22.729999999999997</v>
      </c>
      <c r="F23" s="216">
        <f t="shared" si="1"/>
        <v>123.98999999999998</v>
      </c>
      <c r="G23" s="216">
        <f t="shared" si="1"/>
        <v>850.57</v>
      </c>
      <c r="H23" s="216">
        <f t="shared" si="1"/>
        <v>1.2650000000000001</v>
      </c>
      <c r="I23" s="216">
        <f t="shared" si="1"/>
        <v>16.13</v>
      </c>
      <c r="J23" s="216">
        <f t="shared" si="1"/>
        <v>55.84</v>
      </c>
      <c r="K23" s="216">
        <f t="shared" si="1"/>
        <v>149.34</v>
      </c>
      <c r="L23" s="216">
        <f t="shared" si="1"/>
        <v>312.69499999999999</v>
      </c>
      <c r="M23" s="216">
        <f t="shared" si="1"/>
        <v>109.42</v>
      </c>
      <c r="N23" s="216">
        <f t="shared" si="1"/>
        <v>8.3800000000000008</v>
      </c>
    </row>
    <row r="24" spans="1:14" s="40" customFormat="1" ht="17.25" customHeight="1" x14ac:dyDescent="0.25">
      <c r="A24" s="103"/>
      <c r="B24" s="204" t="s">
        <v>23</v>
      </c>
      <c r="C24" s="151"/>
      <c r="D24" s="152"/>
      <c r="E24" s="152"/>
      <c r="F24" s="152"/>
      <c r="G24" s="153"/>
      <c r="H24" s="106"/>
      <c r="I24" s="106"/>
      <c r="J24" s="106"/>
      <c r="K24" s="106"/>
      <c r="L24" s="106"/>
      <c r="M24" s="106"/>
      <c r="N24" s="107"/>
    </row>
    <row r="25" spans="1:14" s="32" customFormat="1" x14ac:dyDescent="0.25">
      <c r="A25" s="213" t="s">
        <v>102</v>
      </c>
      <c r="B25" s="28" t="s">
        <v>116</v>
      </c>
      <c r="C25" s="66">
        <v>60</v>
      </c>
      <c r="D25" s="67">
        <v>0.56000000000000005</v>
      </c>
      <c r="E25" s="67">
        <v>0.05</v>
      </c>
      <c r="F25" s="67">
        <v>1.75</v>
      </c>
      <c r="G25" s="74">
        <v>10</v>
      </c>
      <c r="H25" s="74">
        <v>4.3999999999999997E-2</v>
      </c>
      <c r="I25" s="74">
        <v>9.6300000000000008</v>
      </c>
      <c r="J25" s="74">
        <v>0</v>
      </c>
      <c r="K25" s="74">
        <v>31.2</v>
      </c>
      <c r="L25" s="74">
        <v>43.2</v>
      </c>
      <c r="M25" s="74">
        <v>19.53</v>
      </c>
      <c r="N25" s="138">
        <v>0.82</v>
      </c>
    </row>
    <row r="26" spans="1:14" s="32" customFormat="1" x14ac:dyDescent="0.25">
      <c r="A26" s="213" t="s">
        <v>103</v>
      </c>
      <c r="B26" s="176" t="s">
        <v>39</v>
      </c>
      <c r="C26" s="66">
        <v>250</v>
      </c>
      <c r="D26" s="67">
        <v>5.89</v>
      </c>
      <c r="E26" s="67">
        <v>4.25</v>
      </c>
      <c r="F26" s="67">
        <v>19.5</v>
      </c>
      <c r="G26" s="74">
        <v>140</v>
      </c>
      <c r="H26" s="74">
        <v>0.11</v>
      </c>
      <c r="I26" s="74">
        <v>8.25</v>
      </c>
      <c r="J26" s="74">
        <v>0.1</v>
      </c>
      <c r="K26" s="74">
        <v>29.2</v>
      </c>
      <c r="L26" s="74">
        <v>67.569999999999993</v>
      </c>
      <c r="M26" s="74">
        <v>27.27</v>
      </c>
      <c r="N26" s="138">
        <v>1.1200000000000001</v>
      </c>
    </row>
    <row r="27" spans="1:14" s="32" customFormat="1" x14ac:dyDescent="0.25">
      <c r="A27" s="213" t="s">
        <v>106</v>
      </c>
      <c r="B27" s="176" t="s">
        <v>70</v>
      </c>
      <c r="C27" s="184" t="s">
        <v>71</v>
      </c>
      <c r="D27" s="67">
        <v>9.2899999999999991</v>
      </c>
      <c r="E27" s="67">
        <v>9.0500000000000007</v>
      </c>
      <c r="F27" s="67">
        <v>13.23</v>
      </c>
      <c r="G27" s="67">
        <v>171.56</v>
      </c>
      <c r="H27" s="67">
        <v>0</v>
      </c>
      <c r="I27" s="67">
        <v>1.62</v>
      </c>
      <c r="J27" s="67">
        <v>20.81</v>
      </c>
      <c r="K27" s="67">
        <v>71.78</v>
      </c>
      <c r="L27" s="67">
        <v>137.66999999999999</v>
      </c>
      <c r="M27" s="67">
        <v>22.89</v>
      </c>
      <c r="N27" s="138">
        <v>0.7</v>
      </c>
    </row>
    <row r="28" spans="1:14" s="32" customFormat="1" x14ac:dyDescent="0.25">
      <c r="A28" s="213" t="s">
        <v>104</v>
      </c>
      <c r="B28" s="176" t="s">
        <v>72</v>
      </c>
      <c r="C28" s="66">
        <v>180</v>
      </c>
      <c r="D28" s="67">
        <v>3.96</v>
      </c>
      <c r="E28" s="67">
        <v>5.76</v>
      </c>
      <c r="F28" s="67">
        <v>25.8</v>
      </c>
      <c r="G28" s="67">
        <v>170.28</v>
      </c>
      <c r="H28" s="67">
        <v>0.06</v>
      </c>
      <c r="I28" s="67">
        <v>7.71</v>
      </c>
      <c r="J28" s="67">
        <v>0</v>
      </c>
      <c r="K28" s="67">
        <v>7.94</v>
      </c>
      <c r="L28" s="67">
        <v>31.16</v>
      </c>
      <c r="M28" s="67">
        <v>11.89</v>
      </c>
      <c r="N28" s="138">
        <v>0.49</v>
      </c>
    </row>
    <row r="29" spans="1:14" s="40" customFormat="1" ht="15.75" customHeight="1" x14ac:dyDescent="0.25">
      <c r="A29" s="75" t="s">
        <v>105</v>
      </c>
      <c r="B29" s="75" t="s">
        <v>177</v>
      </c>
      <c r="C29" s="66">
        <v>200</v>
      </c>
      <c r="D29" s="174">
        <v>0.16</v>
      </c>
      <c r="E29" s="174">
        <v>0.16</v>
      </c>
      <c r="F29" s="174">
        <v>27.88</v>
      </c>
      <c r="G29" s="174">
        <v>114.6</v>
      </c>
      <c r="H29" s="74">
        <v>1.2E-2</v>
      </c>
      <c r="I29" s="74">
        <v>0.9</v>
      </c>
      <c r="J29" s="74">
        <v>0</v>
      </c>
      <c r="K29" s="74">
        <v>14.18</v>
      </c>
      <c r="L29" s="74">
        <v>4.4000000000000004</v>
      </c>
      <c r="M29" s="67">
        <v>5.14</v>
      </c>
      <c r="N29" s="67">
        <v>0.95</v>
      </c>
    </row>
    <row r="30" spans="1:14" s="40" customFormat="1" ht="15" customHeight="1" x14ac:dyDescent="0.25">
      <c r="A30" s="213" t="s">
        <v>88</v>
      </c>
      <c r="B30" s="176" t="s">
        <v>163</v>
      </c>
      <c r="C30" s="66">
        <v>100</v>
      </c>
      <c r="D30" s="177">
        <v>0.4</v>
      </c>
      <c r="E30" s="177">
        <v>0.4</v>
      </c>
      <c r="F30" s="177">
        <v>9.8000000000000007</v>
      </c>
      <c r="G30" s="177">
        <v>47</v>
      </c>
      <c r="H30" s="178">
        <v>0.03</v>
      </c>
      <c r="I30" s="178">
        <v>10</v>
      </c>
      <c r="J30" s="178">
        <v>0</v>
      </c>
      <c r="K30" s="178">
        <v>16</v>
      </c>
      <c r="L30" s="178">
        <v>11</v>
      </c>
      <c r="M30" s="177">
        <v>9</v>
      </c>
      <c r="N30" s="179">
        <v>2.2000000000000002</v>
      </c>
    </row>
    <row r="31" spans="1:14" s="32" customFormat="1" x14ac:dyDescent="0.25">
      <c r="A31" s="213" t="s">
        <v>37</v>
      </c>
      <c r="B31" s="176" t="s">
        <v>18</v>
      </c>
      <c r="C31" s="66">
        <v>30</v>
      </c>
      <c r="D31" s="67">
        <v>1.77</v>
      </c>
      <c r="E31" s="67">
        <v>0.22</v>
      </c>
      <c r="F31" s="67">
        <v>10.39</v>
      </c>
      <c r="G31" s="74">
        <v>47</v>
      </c>
      <c r="H31" s="74">
        <v>0.5</v>
      </c>
      <c r="I31" s="74">
        <v>0</v>
      </c>
      <c r="J31" s="74">
        <v>0</v>
      </c>
      <c r="K31" s="74">
        <v>11.5</v>
      </c>
      <c r="L31" s="74">
        <v>43.5</v>
      </c>
      <c r="M31" s="74">
        <v>16.5</v>
      </c>
      <c r="N31" s="138">
        <v>0.55000000000000004</v>
      </c>
    </row>
    <row r="32" spans="1:14" s="32" customFormat="1" x14ac:dyDescent="0.25">
      <c r="A32" s="213" t="s">
        <v>37</v>
      </c>
      <c r="B32" s="176" t="s">
        <v>22</v>
      </c>
      <c r="C32" s="66">
        <v>40</v>
      </c>
      <c r="D32" s="67">
        <v>1.64</v>
      </c>
      <c r="E32" s="67">
        <v>0.32</v>
      </c>
      <c r="F32" s="67">
        <v>14.1</v>
      </c>
      <c r="G32" s="74">
        <v>68.66</v>
      </c>
      <c r="H32" s="74">
        <v>0.45</v>
      </c>
      <c r="I32" s="74">
        <v>0</v>
      </c>
      <c r="J32" s="74">
        <v>0</v>
      </c>
      <c r="K32" s="74">
        <v>10.3</v>
      </c>
      <c r="L32" s="74">
        <v>47.7</v>
      </c>
      <c r="M32" s="74">
        <v>11.25</v>
      </c>
      <c r="N32" s="138">
        <v>1.39</v>
      </c>
    </row>
    <row r="33" spans="1:14" s="32" customFormat="1" ht="16.5" thickBot="1" x14ac:dyDescent="0.3">
      <c r="A33" s="217"/>
      <c r="B33" s="218" t="s">
        <v>19</v>
      </c>
      <c r="C33" s="219"/>
      <c r="D33" s="220">
        <f t="shared" ref="D33:N33" si="2">SUM(D25:D32)</f>
        <v>23.669999999999998</v>
      </c>
      <c r="E33" s="220">
        <f t="shared" si="2"/>
        <v>20.209999999999997</v>
      </c>
      <c r="F33" s="220">
        <f t="shared" si="2"/>
        <v>122.44999999999999</v>
      </c>
      <c r="G33" s="220">
        <f t="shared" si="2"/>
        <v>769.1</v>
      </c>
      <c r="H33" s="220">
        <f t="shared" si="2"/>
        <v>1.206</v>
      </c>
      <c r="I33" s="220">
        <f t="shared" si="2"/>
        <v>38.11</v>
      </c>
      <c r="J33" s="220">
        <f t="shared" si="2"/>
        <v>20.91</v>
      </c>
      <c r="K33" s="220">
        <f t="shared" si="2"/>
        <v>192.10000000000002</v>
      </c>
      <c r="L33" s="220">
        <f t="shared" si="2"/>
        <v>386.2</v>
      </c>
      <c r="M33" s="220">
        <f t="shared" si="2"/>
        <v>123.47</v>
      </c>
      <c r="N33" s="221">
        <f t="shared" si="2"/>
        <v>8.2200000000000006</v>
      </c>
    </row>
    <row r="34" spans="1:14" s="32" customFormat="1" ht="14.25" customHeight="1" x14ac:dyDescent="0.25">
      <c r="A34" s="103"/>
      <c r="B34" s="204" t="s">
        <v>25</v>
      </c>
      <c r="C34" s="104"/>
      <c r="D34" s="115"/>
      <c r="E34" s="115"/>
      <c r="F34" s="115"/>
      <c r="G34" s="116"/>
      <c r="H34" s="116"/>
      <c r="I34" s="116"/>
      <c r="J34" s="116"/>
      <c r="K34" s="116"/>
      <c r="L34" s="116"/>
      <c r="M34" s="116"/>
      <c r="N34" s="117"/>
    </row>
    <row r="35" spans="1:14" s="32" customFormat="1" x14ac:dyDescent="0.25">
      <c r="A35" s="213" t="s">
        <v>89</v>
      </c>
      <c r="B35" s="28" t="s">
        <v>116</v>
      </c>
      <c r="C35" s="66">
        <v>60</v>
      </c>
      <c r="D35" s="67">
        <v>0.56000000000000005</v>
      </c>
      <c r="E35" s="67">
        <v>0.05</v>
      </c>
      <c r="F35" s="67">
        <v>1.75</v>
      </c>
      <c r="G35" s="74">
        <v>10</v>
      </c>
      <c r="H35" s="74">
        <v>4.3999999999999997E-2</v>
      </c>
      <c r="I35" s="74">
        <v>9.6300000000000008</v>
      </c>
      <c r="J35" s="74">
        <v>0</v>
      </c>
      <c r="K35" s="74">
        <v>31.2</v>
      </c>
      <c r="L35" s="74">
        <v>43.2</v>
      </c>
      <c r="M35" s="74">
        <v>19.53</v>
      </c>
      <c r="N35" s="138">
        <v>0.82</v>
      </c>
    </row>
    <row r="36" spans="1:14" s="32" customFormat="1" x14ac:dyDescent="0.25">
      <c r="A36" s="213" t="s">
        <v>103</v>
      </c>
      <c r="B36" s="176" t="s">
        <v>156</v>
      </c>
      <c r="C36" s="66">
        <v>250</v>
      </c>
      <c r="D36" s="67">
        <v>14.43</v>
      </c>
      <c r="E36" s="67">
        <v>4.8</v>
      </c>
      <c r="F36" s="67">
        <v>1.71</v>
      </c>
      <c r="G36" s="74">
        <v>51.25</v>
      </c>
      <c r="H36" s="74">
        <v>8.0000000000000004E-4</v>
      </c>
      <c r="I36" s="74">
        <v>0.75</v>
      </c>
      <c r="J36" s="74">
        <v>0</v>
      </c>
      <c r="K36" s="74">
        <v>22</v>
      </c>
      <c r="L36" s="74">
        <v>12.5</v>
      </c>
      <c r="M36" s="74">
        <v>5.5</v>
      </c>
      <c r="N36" s="138">
        <v>0.2</v>
      </c>
    </row>
    <row r="37" spans="1:14" s="32" customFormat="1" x14ac:dyDescent="0.25">
      <c r="A37" s="213" t="s">
        <v>112</v>
      </c>
      <c r="B37" s="176" t="s">
        <v>73</v>
      </c>
      <c r="C37" s="66">
        <v>80</v>
      </c>
      <c r="D37" s="67">
        <v>15.3</v>
      </c>
      <c r="E37" s="67">
        <v>20.100000000000001</v>
      </c>
      <c r="F37" s="67">
        <v>15.49</v>
      </c>
      <c r="G37" s="74">
        <v>305.62</v>
      </c>
      <c r="H37" s="74">
        <v>0.16500000000000001</v>
      </c>
      <c r="I37" s="74">
        <v>0.27</v>
      </c>
      <c r="J37" s="74">
        <v>22.69</v>
      </c>
      <c r="K37" s="74">
        <v>44.04</v>
      </c>
      <c r="L37" s="74">
        <v>186</v>
      </c>
      <c r="M37" s="74">
        <v>35.07</v>
      </c>
      <c r="N37" s="138">
        <v>2.5499999999999998</v>
      </c>
    </row>
    <row r="38" spans="1:14" s="32" customFormat="1" x14ac:dyDescent="0.25">
      <c r="A38" s="213" t="s">
        <v>178</v>
      </c>
      <c r="B38" s="176" t="s">
        <v>158</v>
      </c>
      <c r="C38" s="66">
        <v>180</v>
      </c>
      <c r="D38" s="67">
        <v>3.45</v>
      </c>
      <c r="E38" s="67">
        <v>6.78</v>
      </c>
      <c r="F38" s="67">
        <v>23.97</v>
      </c>
      <c r="G38" s="74">
        <v>180</v>
      </c>
      <c r="H38" s="74">
        <v>0.06</v>
      </c>
      <c r="I38" s="74">
        <v>24.72</v>
      </c>
      <c r="J38" s="74">
        <v>0</v>
      </c>
      <c r="K38" s="74">
        <v>23.4</v>
      </c>
      <c r="L38" s="74">
        <v>72.27</v>
      </c>
      <c r="M38" s="74">
        <v>34.82</v>
      </c>
      <c r="N38" s="138">
        <v>1.4</v>
      </c>
    </row>
    <row r="39" spans="1:14" s="32" customFormat="1" x14ac:dyDescent="0.25">
      <c r="A39" s="213" t="s">
        <v>30</v>
      </c>
      <c r="B39" s="176" t="s">
        <v>31</v>
      </c>
      <c r="C39" s="184">
        <v>200</v>
      </c>
      <c r="D39" s="67">
        <v>0.66</v>
      </c>
      <c r="E39" s="67">
        <v>0.09</v>
      </c>
      <c r="F39" s="67">
        <v>32.01</v>
      </c>
      <c r="G39" s="67">
        <v>132.80000000000001</v>
      </c>
      <c r="H39" s="67">
        <v>0.02</v>
      </c>
      <c r="I39" s="67">
        <v>0.73</v>
      </c>
      <c r="J39" s="67">
        <v>0</v>
      </c>
      <c r="K39" s="67">
        <v>32.479999999999997</v>
      </c>
      <c r="L39" s="67">
        <v>23.44</v>
      </c>
      <c r="M39" s="67">
        <v>17.46</v>
      </c>
      <c r="N39" s="138">
        <v>0.7</v>
      </c>
    </row>
    <row r="40" spans="1:14" s="32" customFormat="1" x14ac:dyDescent="0.25">
      <c r="A40" s="213" t="s">
        <v>88</v>
      </c>
      <c r="B40" s="176" t="s">
        <v>163</v>
      </c>
      <c r="C40" s="66">
        <v>100</v>
      </c>
      <c r="D40" s="177">
        <v>0.4</v>
      </c>
      <c r="E40" s="177">
        <v>0.4</v>
      </c>
      <c r="F40" s="177">
        <v>9.8000000000000007</v>
      </c>
      <c r="G40" s="177">
        <v>47</v>
      </c>
      <c r="H40" s="178">
        <v>0.03</v>
      </c>
      <c r="I40" s="178">
        <v>10</v>
      </c>
      <c r="J40" s="178">
        <v>0</v>
      </c>
      <c r="K40" s="178">
        <v>16</v>
      </c>
      <c r="L40" s="178">
        <v>11</v>
      </c>
      <c r="M40" s="177">
        <v>9</v>
      </c>
      <c r="N40" s="179">
        <v>2.2000000000000002</v>
      </c>
    </row>
    <row r="41" spans="1:14" s="32" customFormat="1" x14ac:dyDescent="0.25">
      <c r="A41" s="213" t="s">
        <v>37</v>
      </c>
      <c r="B41" s="176" t="s">
        <v>18</v>
      </c>
      <c r="C41" s="66">
        <v>30</v>
      </c>
      <c r="D41" s="67">
        <v>1.77</v>
      </c>
      <c r="E41" s="67">
        <v>0.22</v>
      </c>
      <c r="F41" s="67">
        <v>10.39</v>
      </c>
      <c r="G41" s="74">
        <v>47</v>
      </c>
      <c r="H41" s="74">
        <v>0.5</v>
      </c>
      <c r="I41" s="74">
        <v>0</v>
      </c>
      <c r="J41" s="74">
        <v>0</v>
      </c>
      <c r="K41" s="74">
        <v>11.5</v>
      </c>
      <c r="L41" s="74">
        <v>43.5</v>
      </c>
      <c r="M41" s="74">
        <v>16.5</v>
      </c>
      <c r="N41" s="138">
        <v>0.55000000000000004</v>
      </c>
    </row>
    <row r="42" spans="1:14" s="32" customFormat="1" x14ac:dyDescent="0.25">
      <c r="A42" s="213" t="s">
        <v>37</v>
      </c>
      <c r="B42" s="176" t="s">
        <v>22</v>
      </c>
      <c r="C42" s="66">
        <v>40</v>
      </c>
      <c r="D42" s="67">
        <v>1.64</v>
      </c>
      <c r="E42" s="67">
        <v>0.32</v>
      </c>
      <c r="F42" s="67">
        <v>14.1</v>
      </c>
      <c r="G42" s="74">
        <v>68.66</v>
      </c>
      <c r="H42" s="74">
        <v>0.45</v>
      </c>
      <c r="I42" s="74">
        <v>0</v>
      </c>
      <c r="J42" s="74">
        <v>0</v>
      </c>
      <c r="K42" s="74">
        <v>10.3</v>
      </c>
      <c r="L42" s="74">
        <v>47.7</v>
      </c>
      <c r="M42" s="74">
        <v>11.25</v>
      </c>
      <c r="N42" s="138">
        <v>1.39</v>
      </c>
    </row>
    <row r="43" spans="1:14" s="32" customFormat="1" ht="16.5" thickBot="1" x14ac:dyDescent="0.3">
      <c r="A43" s="222"/>
      <c r="B43" s="218" t="s">
        <v>19</v>
      </c>
      <c r="C43" s="219"/>
      <c r="D43" s="220">
        <f t="shared" ref="D43:N43" si="3">SUM(D35:D42)</f>
        <v>38.21</v>
      </c>
      <c r="E43" s="220">
        <f t="shared" si="3"/>
        <v>32.760000000000005</v>
      </c>
      <c r="F43" s="220">
        <f t="shared" si="3"/>
        <v>109.22</v>
      </c>
      <c r="G43" s="220">
        <f t="shared" si="3"/>
        <v>842.33</v>
      </c>
      <c r="H43" s="220">
        <f t="shared" si="3"/>
        <v>1.2698</v>
      </c>
      <c r="I43" s="220">
        <f t="shared" si="3"/>
        <v>46.099999999999994</v>
      </c>
      <c r="J43" s="220">
        <f t="shared" si="3"/>
        <v>22.69</v>
      </c>
      <c r="K43" s="220">
        <f t="shared" si="3"/>
        <v>190.92000000000002</v>
      </c>
      <c r="L43" s="220">
        <f t="shared" si="3"/>
        <v>439.60999999999996</v>
      </c>
      <c r="M43" s="220">
        <f t="shared" si="3"/>
        <v>149.13</v>
      </c>
      <c r="N43" s="221">
        <f t="shared" si="3"/>
        <v>9.81</v>
      </c>
    </row>
    <row r="44" spans="1:14" s="32" customFormat="1" ht="15.75" customHeight="1" x14ac:dyDescent="0.25">
      <c r="A44" s="103"/>
      <c r="B44" s="234" t="s">
        <v>27</v>
      </c>
      <c r="C44" s="104"/>
      <c r="D44" s="115"/>
      <c r="E44" s="115"/>
      <c r="F44" s="115"/>
      <c r="G44" s="116"/>
      <c r="H44" s="116"/>
      <c r="I44" s="116"/>
      <c r="J44" s="116"/>
      <c r="K44" s="116"/>
      <c r="L44" s="116"/>
      <c r="M44" s="116"/>
      <c r="N44" s="117"/>
    </row>
    <row r="45" spans="1:14" s="32" customFormat="1" x14ac:dyDescent="0.25">
      <c r="A45" s="213" t="s">
        <v>81</v>
      </c>
      <c r="B45" s="60" t="s">
        <v>116</v>
      </c>
      <c r="C45" s="66">
        <v>60</v>
      </c>
      <c r="D45" s="67">
        <v>0.56000000000000005</v>
      </c>
      <c r="E45" s="67">
        <v>0.05</v>
      </c>
      <c r="F45" s="67">
        <v>1.75</v>
      </c>
      <c r="G45" s="74">
        <v>10</v>
      </c>
      <c r="H45" s="74">
        <v>4.3999999999999997E-2</v>
      </c>
      <c r="I45" s="74">
        <v>9.6300000000000008</v>
      </c>
      <c r="J45" s="74">
        <v>0</v>
      </c>
      <c r="K45" s="74">
        <v>31.2</v>
      </c>
      <c r="L45" s="74">
        <v>43.2</v>
      </c>
      <c r="M45" s="74">
        <v>19.53</v>
      </c>
      <c r="N45" s="138">
        <v>0.82</v>
      </c>
    </row>
    <row r="46" spans="1:14" s="32" customFormat="1" x14ac:dyDescent="0.25">
      <c r="A46" s="213" t="s">
        <v>41</v>
      </c>
      <c r="B46" s="19" t="s">
        <v>74</v>
      </c>
      <c r="C46" s="66" t="s">
        <v>98</v>
      </c>
      <c r="D46" s="67">
        <v>1.44</v>
      </c>
      <c r="E46" s="67">
        <v>3.94</v>
      </c>
      <c r="F46" s="67">
        <v>8.75</v>
      </c>
      <c r="G46" s="74">
        <v>83</v>
      </c>
      <c r="H46" s="74">
        <v>0.04</v>
      </c>
      <c r="I46" s="74">
        <v>8.5399999999999991</v>
      </c>
      <c r="J46" s="74">
        <v>0</v>
      </c>
      <c r="K46" s="74">
        <v>39.78</v>
      </c>
      <c r="L46" s="74">
        <v>43.68</v>
      </c>
      <c r="M46" s="74">
        <v>20.9</v>
      </c>
      <c r="N46" s="138">
        <v>0.98</v>
      </c>
    </row>
    <row r="47" spans="1:14" s="32" customFormat="1" x14ac:dyDescent="0.25">
      <c r="A47" s="213" t="s">
        <v>49</v>
      </c>
      <c r="B47" s="19" t="s">
        <v>76</v>
      </c>
      <c r="C47" s="66">
        <v>250</v>
      </c>
      <c r="D47" s="67">
        <v>31.8</v>
      </c>
      <c r="E47" s="67">
        <v>22.5</v>
      </c>
      <c r="F47" s="67">
        <v>20.82</v>
      </c>
      <c r="G47" s="74">
        <v>382</v>
      </c>
      <c r="H47" s="74">
        <v>4.12</v>
      </c>
      <c r="I47" s="74">
        <v>23.6</v>
      </c>
      <c r="J47" s="74">
        <v>4</v>
      </c>
      <c r="K47" s="74">
        <v>136.25</v>
      </c>
      <c r="L47" s="74">
        <v>80.599999999999994</v>
      </c>
      <c r="M47" s="74">
        <v>76.66</v>
      </c>
      <c r="N47" s="138">
        <v>0.18</v>
      </c>
    </row>
    <row r="48" spans="1:14" s="40" customFormat="1" ht="15.75" customHeight="1" x14ac:dyDescent="0.25">
      <c r="A48" s="213" t="s">
        <v>21</v>
      </c>
      <c r="B48" s="19" t="s">
        <v>138</v>
      </c>
      <c r="C48" s="184">
        <v>200</v>
      </c>
      <c r="D48" s="67">
        <v>0</v>
      </c>
      <c r="E48" s="67">
        <v>0</v>
      </c>
      <c r="F48" s="67">
        <v>20.2</v>
      </c>
      <c r="G48" s="74">
        <v>84.8</v>
      </c>
      <c r="H48" s="74">
        <v>0.02</v>
      </c>
      <c r="I48" s="74">
        <v>4</v>
      </c>
      <c r="J48" s="74">
        <v>0</v>
      </c>
      <c r="K48" s="74">
        <v>14</v>
      </c>
      <c r="L48" s="74">
        <v>1.4</v>
      </c>
      <c r="M48" s="74">
        <v>8</v>
      </c>
      <c r="N48" s="138">
        <v>2.8</v>
      </c>
    </row>
    <row r="49" spans="1:14" s="40" customFormat="1" ht="17.45" customHeight="1" x14ac:dyDescent="0.25">
      <c r="A49" s="213" t="s">
        <v>88</v>
      </c>
      <c r="B49" s="61" t="s">
        <v>175</v>
      </c>
      <c r="C49" s="66">
        <v>100</v>
      </c>
      <c r="D49" s="177">
        <v>0.4</v>
      </c>
      <c r="E49" s="177">
        <v>0.4</v>
      </c>
      <c r="F49" s="177">
        <v>9.8000000000000007</v>
      </c>
      <c r="G49" s="177">
        <v>47</v>
      </c>
      <c r="H49" s="178">
        <v>0.03</v>
      </c>
      <c r="I49" s="178">
        <v>10</v>
      </c>
      <c r="J49" s="178">
        <v>0</v>
      </c>
      <c r="K49" s="178">
        <v>16</v>
      </c>
      <c r="L49" s="178">
        <v>11</v>
      </c>
      <c r="M49" s="177">
        <v>9</v>
      </c>
      <c r="N49" s="179">
        <v>2.2000000000000002</v>
      </c>
    </row>
    <row r="50" spans="1:14" s="32" customFormat="1" x14ac:dyDescent="0.25">
      <c r="A50" s="213" t="s">
        <v>37</v>
      </c>
      <c r="B50" s="19" t="s">
        <v>18</v>
      </c>
      <c r="C50" s="66">
        <v>30</v>
      </c>
      <c r="D50" s="67">
        <v>1.77</v>
      </c>
      <c r="E50" s="67">
        <v>0.22</v>
      </c>
      <c r="F50" s="67">
        <v>10.39</v>
      </c>
      <c r="G50" s="74">
        <v>47</v>
      </c>
      <c r="H50" s="74">
        <v>0.5</v>
      </c>
      <c r="I50" s="74">
        <v>0</v>
      </c>
      <c r="J50" s="74">
        <v>0</v>
      </c>
      <c r="K50" s="74">
        <v>11.5</v>
      </c>
      <c r="L50" s="74">
        <v>43.5</v>
      </c>
      <c r="M50" s="74">
        <v>16.5</v>
      </c>
      <c r="N50" s="138">
        <v>0.55000000000000004</v>
      </c>
    </row>
    <row r="51" spans="1:14" s="32" customFormat="1" x14ac:dyDescent="0.25">
      <c r="A51" s="213" t="s">
        <v>37</v>
      </c>
      <c r="B51" s="19" t="s">
        <v>22</v>
      </c>
      <c r="C51" s="66">
        <v>40</v>
      </c>
      <c r="D51" s="67">
        <v>1.64</v>
      </c>
      <c r="E51" s="67">
        <v>0.32</v>
      </c>
      <c r="F51" s="67">
        <v>14.1</v>
      </c>
      <c r="G51" s="74">
        <v>68.66</v>
      </c>
      <c r="H51" s="74">
        <v>0.45</v>
      </c>
      <c r="I51" s="74">
        <v>0</v>
      </c>
      <c r="J51" s="74">
        <v>0</v>
      </c>
      <c r="K51" s="74">
        <v>10.3</v>
      </c>
      <c r="L51" s="74">
        <v>47.7</v>
      </c>
      <c r="M51" s="74">
        <v>11.25</v>
      </c>
      <c r="N51" s="138">
        <v>1.39</v>
      </c>
    </row>
    <row r="52" spans="1:14" s="32" customFormat="1" ht="16.5" thickBot="1" x14ac:dyDescent="0.3">
      <c r="A52" s="224"/>
      <c r="B52" s="156" t="s">
        <v>19</v>
      </c>
      <c r="C52" s="225"/>
      <c r="D52" s="216">
        <f t="shared" ref="D52:N52" si="4">SUM(D45:D51)</f>
        <v>37.61</v>
      </c>
      <c r="E52" s="216">
        <f t="shared" si="4"/>
        <v>27.429999999999996</v>
      </c>
      <c r="F52" s="216">
        <f t="shared" si="4"/>
        <v>85.809999999999988</v>
      </c>
      <c r="G52" s="216">
        <f t="shared" si="4"/>
        <v>722.45999999999992</v>
      </c>
      <c r="H52" s="216">
        <f t="shared" si="4"/>
        <v>5.2039999999999997</v>
      </c>
      <c r="I52" s="216">
        <f t="shared" si="4"/>
        <v>55.77</v>
      </c>
      <c r="J52" s="216">
        <f t="shared" si="4"/>
        <v>4</v>
      </c>
      <c r="K52" s="216">
        <f t="shared" si="4"/>
        <v>259.03000000000003</v>
      </c>
      <c r="L52" s="216">
        <f t="shared" si="4"/>
        <v>271.08</v>
      </c>
      <c r="M52" s="216">
        <f t="shared" si="4"/>
        <v>161.84</v>
      </c>
      <c r="N52" s="226">
        <f t="shared" si="4"/>
        <v>8.92</v>
      </c>
    </row>
    <row r="53" spans="1:14" s="32" customFormat="1" ht="14.25" customHeight="1" x14ac:dyDescent="0.25">
      <c r="A53" s="103"/>
      <c r="B53" s="234" t="s">
        <v>28</v>
      </c>
      <c r="C53" s="104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7"/>
    </row>
    <row r="54" spans="1:14" s="32" customFormat="1" x14ac:dyDescent="0.25">
      <c r="A54" s="213" t="s">
        <v>179</v>
      </c>
      <c r="B54" s="60" t="s">
        <v>116</v>
      </c>
      <c r="C54" s="66">
        <v>100</v>
      </c>
      <c r="D54" s="67">
        <v>1.21</v>
      </c>
      <c r="E54" s="67">
        <v>7.84</v>
      </c>
      <c r="F54" s="67">
        <v>8.9600000000000009</v>
      </c>
      <c r="G54" s="67">
        <v>11.4</v>
      </c>
      <c r="H54" s="67">
        <v>4.3999999999999997E-2</v>
      </c>
      <c r="I54" s="67">
        <v>6.03</v>
      </c>
      <c r="J54" s="67">
        <v>0</v>
      </c>
      <c r="K54" s="67">
        <v>18.5</v>
      </c>
      <c r="L54" s="67">
        <v>43.2</v>
      </c>
      <c r="M54" s="67">
        <v>15.2</v>
      </c>
      <c r="N54" s="138">
        <v>0.68</v>
      </c>
    </row>
    <row r="55" spans="1:14" s="32" customFormat="1" ht="18.75" customHeight="1" x14ac:dyDescent="0.25">
      <c r="A55" s="213" t="s">
        <v>109</v>
      </c>
      <c r="B55" s="19" t="s">
        <v>45</v>
      </c>
      <c r="C55" s="66">
        <v>250</v>
      </c>
      <c r="D55" s="67">
        <v>2.25</v>
      </c>
      <c r="E55" s="67">
        <v>5.25</v>
      </c>
      <c r="F55" s="67">
        <v>13.75</v>
      </c>
      <c r="G55" s="67">
        <v>112.5</v>
      </c>
      <c r="H55" s="67">
        <v>0.06</v>
      </c>
      <c r="I55" s="67">
        <v>8.0299999999999994</v>
      </c>
      <c r="J55" s="67">
        <v>0</v>
      </c>
      <c r="K55" s="67">
        <v>8.27</v>
      </c>
      <c r="L55" s="67">
        <v>32.4</v>
      </c>
      <c r="M55" s="67">
        <v>12.38</v>
      </c>
      <c r="N55" s="138">
        <v>0.51</v>
      </c>
    </row>
    <row r="56" spans="1:14" s="32" customFormat="1" ht="19.5" customHeight="1" x14ac:dyDescent="0.25">
      <c r="A56" s="213" t="s">
        <v>111</v>
      </c>
      <c r="B56" s="19" t="s">
        <v>169</v>
      </c>
      <c r="C56" s="184" t="s">
        <v>145</v>
      </c>
      <c r="D56" s="67">
        <v>20.04</v>
      </c>
      <c r="E56" s="67">
        <v>21.12</v>
      </c>
      <c r="F56" s="67">
        <v>4.9000000000000004</v>
      </c>
      <c r="G56" s="67">
        <v>246</v>
      </c>
      <c r="H56" s="67">
        <v>1.4999999999999999E-2</v>
      </c>
      <c r="I56" s="67">
        <v>1.8</v>
      </c>
      <c r="J56" s="67">
        <v>0</v>
      </c>
      <c r="K56" s="67">
        <v>35.4</v>
      </c>
      <c r="L56" s="67">
        <v>175.54</v>
      </c>
      <c r="M56" s="67">
        <v>30.4</v>
      </c>
      <c r="N56" s="138">
        <v>3</v>
      </c>
    </row>
    <row r="57" spans="1:14" s="32" customFormat="1" x14ac:dyDescent="0.25">
      <c r="A57" s="213" t="s">
        <v>94</v>
      </c>
      <c r="B57" s="19" t="s">
        <v>183</v>
      </c>
      <c r="C57" s="66">
        <v>180</v>
      </c>
      <c r="D57" s="174">
        <v>10.36</v>
      </c>
      <c r="E57" s="174">
        <v>13.27</v>
      </c>
      <c r="F57" s="174">
        <v>65.16</v>
      </c>
      <c r="G57" s="174">
        <v>422.4</v>
      </c>
      <c r="H57" s="67">
        <v>0.16800000000000001</v>
      </c>
      <c r="I57" s="67">
        <v>1.1519999999999999</v>
      </c>
      <c r="J57" s="67">
        <v>65.760000000000005</v>
      </c>
      <c r="K57" s="67">
        <v>176.48</v>
      </c>
      <c r="L57" s="67">
        <v>265.23</v>
      </c>
      <c r="M57" s="67">
        <v>53.195999999999998</v>
      </c>
      <c r="N57" s="138">
        <v>2.8439999999999999</v>
      </c>
    </row>
    <row r="58" spans="1:14" s="32" customFormat="1" x14ac:dyDescent="0.25">
      <c r="A58" s="213" t="s">
        <v>21</v>
      </c>
      <c r="B58" s="19" t="s">
        <v>138</v>
      </c>
      <c r="C58" s="184">
        <v>200</v>
      </c>
      <c r="D58" s="67">
        <v>0</v>
      </c>
      <c r="E58" s="67">
        <v>0</v>
      </c>
      <c r="F58" s="67">
        <v>20.2</v>
      </c>
      <c r="G58" s="67">
        <v>84.8</v>
      </c>
      <c r="H58" s="67">
        <v>0.02</v>
      </c>
      <c r="I58" s="67">
        <v>4</v>
      </c>
      <c r="J58" s="67">
        <v>0</v>
      </c>
      <c r="K58" s="67">
        <v>14</v>
      </c>
      <c r="L58" s="67">
        <v>1.4</v>
      </c>
      <c r="M58" s="67">
        <v>8</v>
      </c>
      <c r="N58" s="138">
        <v>2.8</v>
      </c>
    </row>
    <row r="59" spans="1:14" s="32" customFormat="1" x14ac:dyDescent="0.25">
      <c r="A59" s="213" t="s">
        <v>88</v>
      </c>
      <c r="B59" s="61" t="s">
        <v>175</v>
      </c>
      <c r="C59" s="66">
        <v>100</v>
      </c>
      <c r="D59" s="177">
        <v>0.4</v>
      </c>
      <c r="E59" s="177">
        <v>0.4</v>
      </c>
      <c r="F59" s="177">
        <v>9.8000000000000007</v>
      </c>
      <c r="G59" s="177">
        <v>47</v>
      </c>
      <c r="H59" s="177">
        <v>0.03</v>
      </c>
      <c r="I59" s="177">
        <v>10</v>
      </c>
      <c r="J59" s="177">
        <v>0</v>
      </c>
      <c r="K59" s="177">
        <v>16</v>
      </c>
      <c r="L59" s="177">
        <v>11</v>
      </c>
      <c r="M59" s="177">
        <v>9</v>
      </c>
      <c r="N59" s="179">
        <v>2.2000000000000002</v>
      </c>
    </row>
    <row r="60" spans="1:14" s="32" customFormat="1" x14ac:dyDescent="0.25">
      <c r="A60" s="213" t="s">
        <v>37</v>
      </c>
      <c r="B60" s="19" t="s">
        <v>18</v>
      </c>
      <c r="C60" s="66">
        <v>30</v>
      </c>
      <c r="D60" s="67">
        <v>1.77</v>
      </c>
      <c r="E60" s="67">
        <v>0.22</v>
      </c>
      <c r="F60" s="67">
        <v>10.39</v>
      </c>
      <c r="G60" s="67">
        <v>47</v>
      </c>
      <c r="H60" s="67">
        <v>0.5</v>
      </c>
      <c r="I60" s="67">
        <v>0</v>
      </c>
      <c r="J60" s="67">
        <v>0</v>
      </c>
      <c r="K60" s="67">
        <v>11.5</v>
      </c>
      <c r="L60" s="67">
        <v>43.5</v>
      </c>
      <c r="M60" s="67">
        <v>16.5</v>
      </c>
      <c r="N60" s="138">
        <v>0.55000000000000004</v>
      </c>
    </row>
    <row r="61" spans="1:14" s="32" customFormat="1" x14ac:dyDescent="0.25">
      <c r="A61" s="213" t="s">
        <v>37</v>
      </c>
      <c r="B61" s="19" t="s">
        <v>22</v>
      </c>
      <c r="C61" s="66">
        <v>40</v>
      </c>
      <c r="D61" s="67">
        <v>1.64</v>
      </c>
      <c r="E61" s="67">
        <v>0.32</v>
      </c>
      <c r="F61" s="67">
        <v>14.1</v>
      </c>
      <c r="G61" s="67">
        <v>68.66</v>
      </c>
      <c r="H61" s="67">
        <v>0.45</v>
      </c>
      <c r="I61" s="67">
        <v>0</v>
      </c>
      <c r="J61" s="67">
        <v>0</v>
      </c>
      <c r="K61" s="67">
        <v>10.3</v>
      </c>
      <c r="L61" s="67">
        <v>47.7</v>
      </c>
      <c r="M61" s="67">
        <v>11.25</v>
      </c>
      <c r="N61" s="138">
        <v>1.39</v>
      </c>
    </row>
    <row r="62" spans="1:14" s="32" customFormat="1" ht="16.5" thickBot="1" x14ac:dyDescent="0.3">
      <c r="A62" s="145"/>
      <c r="B62" s="139" t="s">
        <v>19</v>
      </c>
      <c r="C62" s="99"/>
      <c r="D62" s="100">
        <f t="shared" ref="D62:N62" si="5">SUM(D54:D61)</f>
        <v>37.67</v>
      </c>
      <c r="E62" s="100">
        <f t="shared" si="5"/>
        <v>48.42</v>
      </c>
      <c r="F62" s="100">
        <f t="shared" si="5"/>
        <v>147.26</v>
      </c>
      <c r="G62" s="100">
        <f t="shared" si="5"/>
        <v>1039.76</v>
      </c>
      <c r="H62" s="100">
        <f t="shared" si="5"/>
        <v>1.2870000000000001</v>
      </c>
      <c r="I62" s="100">
        <f t="shared" si="5"/>
        <v>31.012</v>
      </c>
      <c r="J62" s="100">
        <f t="shared" si="5"/>
        <v>65.760000000000005</v>
      </c>
      <c r="K62" s="100">
        <f t="shared" si="5"/>
        <v>290.45</v>
      </c>
      <c r="L62" s="100">
        <f t="shared" si="5"/>
        <v>619.97</v>
      </c>
      <c r="M62" s="100">
        <f t="shared" si="5"/>
        <v>155.92599999999999</v>
      </c>
      <c r="N62" s="102">
        <f t="shared" si="5"/>
        <v>13.974</v>
      </c>
    </row>
    <row r="63" spans="1:14" s="32" customFormat="1" ht="16.5" customHeight="1" x14ac:dyDescent="0.25">
      <c r="A63" s="227"/>
      <c r="B63" s="235" t="s">
        <v>136</v>
      </c>
      <c r="C63" s="135"/>
      <c r="D63" s="140"/>
      <c r="E63" s="140"/>
      <c r="F63" s="140"/>
      <c r="G63" s="141"/>
      <c r="H63" s="141"/>
      <c r="I63" s="141"/>
      <c r="J63" s="141"/>
      <c r="K63" s="141"/>
      <c r="L63" s="141"/>
      <c r="M63" s="141"/>
      <c r="N63" s="228"/>
    </row>
    <row r="64" spans="1:14" s="32" customFormat="1" ht="15" customHeight="1" x14ac:dyDescent="0.25">
      <c r="A64" s="213" t="s">
        <v>113</v>
      </c>
      <c r="B64" s="28" t="s">
        <v>116</v>
      </c>
      <c r="C64" s="66">
        <v>100</v>
      </c>
      <c r="D64" s="67">
        <v>1.21</v>
      </c>
      <c r="E64" s="67">
        <v>7.84</v>
      </c>
      <c r="F64" s="67">
        <v>8.9600000000000009</v>
      </c>
      <c r="G64" s="67">
        <v>11.4</v>
      </c>
      <c r="H64" s="67">
        <v>4.3999999999999997E-2</v>
      </c>
      <c r="I64" s="67">
        <v>6.03</v>
      </c>
      <c r="J64" s="67">
        <v>0</v>
      </c>
      <c r="K64" s="67">
        <v>18.5</v>
      </c>
      <c r="L64" s="67">
        <v>43.2</v>
      </c>
      <c r="M64" s="67">
        <v>15.2</v>
      </c>
      <c r="N64" s="138">
        <v>0.68</v>
      </c>
    </row>
    <row r="65" spans="1:14" s="32" customFormat="1" ht="15.75" customHeight="1" x14ac:dyDescent="0.25">
      <c r="A65" s="213" t="s">
        <v>128</v>
      </c>
      <c r="B65" s="163" t="s">
        <v>127</v>
      </c>
      <c r="C65" s="66">
        <v>250</v>
      </c>
      <c r="D65" s="67">
        <v>1.58</v>
      </c>
      <c r="E65" s="67">
        <v>4.9800000000000004</v>
      </c>
      <c r="F65" s="67">
        <v>9.14</v>
      </c>
      <c r="G65" s="74">
        <v>95.25</v>
      </c>
      <c r="H65" s="74">
        <v>7.1999999999999995E-2</v>
      </c>
      <c r="I65" s="74">
        <v>10.3</v>
      </c>
      <c r="J65" s="74">
        <v>0</v>
      </c>
      <c r="K65" s="74">
        <v>34.85</v>
      </c>
      <c r="L65" s="74">
        <v>49.27</v>
      </c>
      <c r="M65" s="74">
        <v>20.75</v>
      </c>
      <c r="N65" s="138">
        <v>0.77</v>
      </c>
    </row>
    <row r="66" spans="1:14" s="32" customFormat="1" ht="16.5" customHeight="1" x14ac:dyDescent="0.25">
      <c r="A66" s="213" t="s">
        <v>49</v>
      </c>
      <c r="B66" s="176" t="s">
        <v>76</v>
      </c>
      <c r="C66" s="66">
        <v>250</v>
      </c>
      <c r="D66" s="67">
        <v>31.8</v>
      </c>
      <c r="E66" s="67">
        <v>22.5</v>
      </c>
      <c r="F66" s="67">
        <v>20.82</v>
      </c>
      <c r="G66" s="74">
        <v>382</v>
      </c>
      <c r="H66" s="74">
        <v>4.12</v>
      </c>
      <c r="I66" s="74">
        <v>23.6</v>
      </c>
      <c r="J66" s="74">
        <v>4</v>
      </c>
      <c r="K66" s="74">
        <v>136.25</v>
      </c>
      <c r="L66" s="74">
        <v>80.599999999999994</v>
      </c>
      <c r="M66" s="74">
        <v>76.66</v>
      </c>
      <c r="N66" s="138">
        <v>0.18</v>
      </c>
    </row>
    <row r="67" spans="1:14" s="32" customFormat="1" ht="15" customHeight="1" x14ac:dyDescent="0.25">
      <c r="A67" s="213" t="s">
        <v>105</v>
      </c>
      <c r="B67" s="75" t="s">
        <v>177</v>
      </c>
      <c r="C67" s="66">
        <v>200</v>
      </c>
      <c r="D67" s="174">
        <v>0.16</v>
      </c>
      <c r="E67" s="174">
        <v>0.16</v>
      </c>
      <c r="F67" s="174">
        <v>27.88</v>
      </c>
      <c r="G67" s="174">
        <v>114.6</v>
      </c>
      <c r="H67" s="74">
        <v>1.2E-2</v>
      </c>
      <c r="I67" s="74">
        <v>0.9</v>
      </c>
      <c r="J67" s="74">
        <v>0</v>
      </c>
      <c r="K67" s="74">
        <v>14.18</v>
      </c>
      <c r="L67" s="74">
        <v>4.4000000000000004</v>
      </c>
      <c r="M67" s="67">
        <v>5.14</v>
      </c>
      <c r="N67" s="138">
        <v>0.95</v>
      </c>
    </row>
    <row r="68" spans="1:14" s="32" customFormat="1" ht="16.5" customHeight="1" x14ac:dyDescent="0.25">
      <c r="A68" s="213" t="s">
        <v>88</v>
      </c>
      <c r="B68" s="163" t="s">
        <v>163</v>
      </c>
      <c r="C68" s="66">
        <v>100</v>
      </c>
      <c r="D68" s="177">
        <v>0.4</v>
      </c>
      <c r="E68" s="177">
        <v>0.4</v>
      </c>
      <c r="F68" s="177">
        <v>9.8000000000000007</v>
      </c>
      <c r="G68" s="177">
        <v>47</v>
      </c>
      <c r="H68" s="178">
        <v>0.03</v>
      </c>
      <c r="I68" s="178">
        <v>10</v>
      </c>
      <c r="J68" s="178">
        <v>0</v>
      </c>
      <c r="K68" s="178">
        <v>16</v>
      </c>
      <c r="L68" s="178">
        <v>11</v>
      </c>
      <c r="M68" s="177">
        <v>9</v>
      </c>
      <c r="N68" s="179">
        <v>2.2000000000000002</v>
      </c>
    </row>
    <row r="69" spans="1:14" s="32" customFormat="1" ht="15" customHeight="1" x14ac:dyDescent="0.25">
      <c r="A69" s="213" t="s">
        <v>37</v>
      </c>
      <c r="B69" s="176" t="s">
        <v>18</v>
      </c>
      <c r="C69" s="66">
        <v>30</v>
      </c>
      <c r="D69" s="67">
        <v>1.77</v>
      </c>
      <c r="E69" s="67">
        <v>0.22</v>
      </c>
      <c r="F69" s="67">
        <v>10.39</v>
      </c>
      <c r="G69" s="74">
        <v>47</v>
      </c>
      <c r="H69" s="74">
        <v>0.5</v>
      </c>
      <c r="I69" s="74">
        <v>0</v>
      </c>
      <c r="J69" s="74">
        <v>0</v>
      </c>
      <c r="K69" s="74">
        <v>11.5</v>
      </c>
      <c r="L69" s="74">
        <v>43.5</v>
      </c>
      <c r="M69" s="74">
        <v>16.5</v>
      </c>
      <c r="N69" s="138">
        <v>0.55000000000000004</v>
      </c>
    </row>
    <row r="70" spans="1:14" s="32" customFormat="1" ht="15" customHeight="1" x14ac:dyDescent="0.25">
      <c r="A70" s="213" t="s">
        <v>37</v>
      </c>
      <c r="B70" s="176" t="s">
        <v>22</v>
      </c>
      <c r="C70" s="66">
        <v>40</v>
      </c>
      <c r="D70" s="67">
        <v>1.64</v>
      </c>
      <c r="E70" s="67">
        <v>0.32</v>
      </c>
      <c r="F70" s="67">
        <v>14.1</v>
      </c>
      <c r="G70" s="74">
        <v>68.66</v>
      </c>
      <c r="H70" s="74">
        <v>0.45</v>
      </c>
      <c r="I70" s="74">
        <v>0</v>
      </c>
      <c r="J70" s="74">
        <v>0</v>
      </c>
      <c r="K70" s="74">
        <v>10.3</v>
      </c>
      <c r="L70" s="74">
        <v>47.7</v>
      </c>
      <c r="M70" s="74">
        <v>11.25</v>
      </c>
      <c r="N70" s="138">
        <v>1.39</v>
      </c>
    </row>
    <row r="71" spans="1:14" s="32" customFormat="1" ht="16.5" thickBot="1" x14ac:dyDescent="0.3">
      <c r="A71" s="217"/>
      <c r="B71" s="223" t="s">
        <v>19</v>
      </c>
      <c r="C71" s="219"/>
      <c r="D71" s="220">
        <f t="shared" ref="D71:N71" si="6">SUM(D64:D70)</f>
        <v>38.56</v>
      </c>
      <c r="E71" s="220">
        <f t="shared" si="6"/>
        <v>36.419999999999995</v>
      </c>
      <c r="F71" s="220">
        <f t="shared" si="6"/>
        <v>101.08999999999999</v>
      </c>
      <c r="G71" s="220">
        <f t="shared" si="6"/>
        <v>765.91</v>
      </c>
      <c r="H71" s="220">
        <f t="shared" si="6"/>
        <v>5.2279999999999998</v>
      </c>
      <c r="I71" s="220">
        <f t="shared" si="6"/>
        <v>50.830000000000005</v>
      </c>
      <c r="J71" s="220">
        <f t="shared" si="6"/>
        <v>4</v>
      </c>
      <c r="K71" s="220">
        <f t="shared" si="6"/>
        <v>241.58</v>
      </c>
      <c r="L71" s="220">
        <f t="shared" si="6"/>
        <v>279.67</v>
      </c>
      <c r="M71" s="220">
        <f t="shared" si="6"/>
        <v>154.5</v>
      </c>
      <c r="N71" s="221">
        <f t="shared" si="6"/>
        <v>6.72</v>
      </c>
    </row>
    <row r="72" spans="1:14" s="40" customFormat="1" ht="15.75" customHeight="1" x14ac:dyDescent="0.25">
      <c r="A72" s="103"/>
      <c r="B72" s="234" t="s">
        <v>32</v>
      </c>
      <c r="C72" s="121"/>
      <c r="D72" s="122"/>
      <c r="E72" s="122"/>
      <c r="F72" s="122"/>
      <c r="G72" s="123"/>
      <c r="H72" s="106"/>
      <c r="I72" s="106"/>
      <c r="J72" s="106"/>
      <c r="K72" s="106"/>
      <c r="L72" s="106"/>
      <c r="M72" s="106"/>
      <c r="N72" s="107"/>
    </row>
    <row r="73" spans="1:14" s="32" customFormat="1" ht="15.75" customHeight="1" x14ac:dyDescent="0.25">
      <c r="A73" s="213" t="s">
        <v>89</v>
      </c>
      <c r="B73" s="60" t="s">
        <v>135</v>
      </c>
      <c r="C73" s="66">
        <v>60</v>
      </c>
      <c r="D73" s="67">
        <v>0.56000000000000005</v>
      </c>
      <c r="E73" s="67">
        <v>0.05</v>
      </c>
      <c r="F73" s="67">
        <v>1.75</v>
      </c>
      <c r="G73" s="74">
        <v>10</v>
      </c>
      <c r="H73" s="74">
        <v>4.3999999999999997E-2</v>
      </c>
      <c r="I73" s="74">
        <v>9.6300000000000008</v>
      </c>
      <c r="J73" s="74">
        <v>0</v>
      </c>
      <c r="K73" s="74">
        <v>31.2</v>
      </c>
      <c r="L73" s="74">
        <v>43.2</v>
      </c>
      <c r="M73" s="74">
        <v>19.53</v>
      </c>
      <c r="N73" s="138">
        <v>0.82</v>
      </c>
    </row>
    <row r="74" spans="1:14" s="32" customFormat="1" x14ac:dyDescent="0.25">
      <c r="A74" s="213" t="s">
        <v>41</v>
      </c>
      <c r="B74" s="19" t="s">
        <v>74</v>
      </c>
      <c r="C74" s="184" t="s">
        <v>98</v>
      </c>
      <c r="D74" s="67">
        <v>1.8</v>
      </c>
      <c r="E74" s="67">
        <v>4.92</v>
      </c>
      <c r="F74" s="67">
        <v>10.93</v>
      </c>
      <c r="G74" s="74">
        <v>103.75</v>
      </c>
      <c r="H74" s="74">
        <v>0.05</v>
      </c>
      <c r="I74" s="74">
        <v>10.675000000000001</v>
      </c>
      <c r="J74" s="74">
        <v>0</v>
      </c>
      <c r="K74" s="74">
        <v>49.72</v>
      </c>
      <c r="L74" s="74">
        <v>54.6</v>
      </c>
      <c r="M74" s="74">
        <v>26.12</v>
      </c>
      <c r="N74" s="138">
        <v>1.2250000000000001</v>
      </c>
    </row>
    <row r="75" spans="1:14" s="32" customFormat="1" ht="15" customHeight="1" x14ac:dyDescent="0.25">
      <c r="A75" s="213" t="s">
        <v>126</v>
      </c>
      <c r="B75" s="19" t="s">
        <v>125</v>
      </c>
      <c r="C75" s="66">
        <v>125</v>
      </c>
      <c r="D75" s="67">
        <v>20.13</v>
      </c>
      <c r="E75" s="67">
        <v>6.88</v>
      </c>
      <c r="F75" s="67">
        <v>2.75</v>
      </c>
      <c r="G75" s="74">
        <v>153.75</v>
      </c>
      <c r="H75" s="74">
        <v>0.15</v>
      </c>
      <c r="I75" s="74">
        <v>4.41</v>
      </c>
      <c r="J75" s="74">
        <v>0</v>
      </c>
      <c r="K75" s="74">
        <v>46.05</v>
      </c>
      <c r="L75" s="74">
        <v>2.36</v>
      </c>
      <c r="M75" s="74">
        <v>13.47</v>
      </c>
      <c r="N75" s="138">
        <v>5.78</v>
      </c>
    </row>
    <row r="76" spans="1:14" s="32" customFormat="1" x14ac:dyDescent="0.25">
      <c r="A76" s="213" t="s">
        <v>151</v>
      </c>
      <c r="B76" s="19" t="s">
        <v>168</v>
      </c>
      <c r="C76" s="66">
        <v>180</v>
      </c>
      <c r="D76" s="67">
        <v>6.54</v>
      </c>
      <c r="E76" s="67">
        <v>6.93</v>
      </c>
      <c r="F76" s="67">
        <v>36.54</v>
      </c>
      <c r="G76" s="67">
        <v>234.85</v>
      </c>
      <c r="H76" s="67">
        <v>7.1999999999999995E-2</v>
      </c>
      <c r="I76" s="67">
        <v>0</v>
      </c>
      <c r="J76" s="67">
        <v>34.28</v>
      </c>
      <c r="K76" s="67">
        <v>14.56</v>
      </c>
      <c r="L76" s="67">
        <v>45.08</v>
      </c>
      <c r="M76" s="67">
        <v>9.76</v>
      </c>
      <c r="N76" s="138">
        <v>0.97</v>
      </c>
    </row>
    <row r="77" spans="1:14" s="32" customFormat="1" x14ac:dyDescent="0.25">
      <c r="A77" s="213" t="s">
        <v>48</v>
      </c>
      <c r="B77" s="61" t="s">
        <v>137</v>
      </c>
      <c r="C77" s="66">
        <v>200</v>
      </c>
      <c r="D77" s="67">
        <v>0</v>
      </c>
      <c r="E77" s="67">
        <v>0</v>
      </c>
      <c r="F77" s="67">
        <v>20.2</v>
      </c>
      <c r="G77" s="74">
        <v>84.8</v>
      </c>
      <c r="H77" s="74">
        <v>0.02</v>
      </c>
      <c r="I77" s="74">
        <v>4</v>
      </c>
      <c r="J77" s="74">
        <v>0</v>
      </c>
      <c r="K77" s="74">
        <v>14</v>
      </c>
      <c r="L77" s="74">
        <v>1.4</v>
      </c>
      <c r="M77" s="74">
        <v>8</v>
      </c>
      <c r="N77" s="138">
        <v>2.8</v>
      </c>
    </row>
    <row r="78" spans="1:14" s="32" customFormat="1" x14ac:dyDescent="0.25">
      <c r="A78" s="213" t="s">
        <v>88</v>
      </c>
      <c r="B78" s="61" t="s">
        <v>174</v>
      </c>
      <c r="C78" s="66">
        <v>100</v>
      </c>
      <c r="D78" s="177">
        <v>0.4</v>
      </c>
      <c r="E78" s="177">
        <v>0.4</v>
      </c>
      <c r="F78" s="177">
        <v>9.8000000000000007</v>
      </c>
      <c r="G78" s="177">
        <v>47</v>
      </c>
      <c r="H78" s="178">
        <v>0.03</v>
      </c>
      <c r="I78" s="178">
        <v>10</v>
      </c>
      <c r="J78" s="178">
        <v>0</v>
      </c>
      <c r="K78" s="178">
        <v>16</v>
      </c>
      <c r="L78" s="178">
        <v>11</v>
      </c>
      <c r="M78" s="177">
        <v>9</v>
      </c>
      <c r="N78" s="179">
        <v>2.2000000000000002</v>
      </c>
    </row>
    <row r="79" spans="1:14" s="32" customFormat="1" x14ac:dyDescent="0.25">
      <c r="A79" s="213" t="s">
        <v>37</v>
      </c>
      <c r="B79" s="19" t="s">
        <v>18</v>
      </c>
      <c r="C79" s="66">
        <v>30</v>
      </c>
      <c r="D79" s="67">
        <v>1.77</v>
      </c>
      <c r="E79" s="67">
        <v>0.22</v>
      </c>
      <c r="F79" s="67">
        <v>10.39</v>
      </c>
      <c r="G79" s="74">
        <v>47</v>
      </c>
      <c r="H79" s="74">
        <v>0.5</v>
      </c>
      <c r="I79" s="74">
        <v>0</v>
      </c>
      <c r="J79" s="74">
        <v>0</v>
      </c>
      <c r="K79" s="74">
        <v>11.5</v>
      </c>
      <c r="L79" s="74">
        <v>43.5</v>
      </c>
      <c r="M79" s="74">
        <v>16.5</v>
      </c>
      <c r="N79" s="138">
        <v>0.55000000000000004</v>
      </c>
    </row>
    <row r="80" spans="1:14" s="32" customFormat="1" x14ac:dyDescent="0.25">
      <c r="A80" s="213" t="s">
        <v>37</v>
      </c>
      <c r="B80" s="19" t="s">
        <v>22</v>
      </c>
      <c r="C80" s="66">
        <v>40</v>
      </c>
      <c r="D80" s="67">
        <v>1.64</v>
      </c>
      <c r="E80" s="67">
        <v>0.32</v>
      </c>
      <c r="F80" s="67">
        <v>14.1</v>
      </c>
      <c r="G80" s="74">
        <v>68.66</v>
      </c>
      <c r="H80" s="74">
        <v>0.45</v>
      </c>
      <c r="I80" s="74">
        <v>0</v>
      </c>
      <c r="J80" s="74">
        <v>0</v>
      </c>
      <c r="K80" s="74">
        <v>10.3</v>
      </c>
      <c r="L80" s="74">
        <v>47.7</v>
      </c>
      <c r="M80" s="74">
        <v>11.25</v>
      </c>
      <c r="N80" s="138">
        <v>1.39</v>
      </c>
    </row>
    <row r="81" spans="1:14" customFormat="1" ht="16.5" thickBot="1" x14ac:dyDescent="0.3">
      <c r="A81" s="110"/>
      <c r="B81" s="139" t="s">
        <v>19</v>
      </c>
      <c r="C81" s="99"/>
      <c r="D81" s="100">
        <f t="shared" ref="D81:N81" si="7">SUM(D73:D80)</f>
        <v>32.839999999999996</v>
      </c>
      <c r="E81" s="100">
        <f t="shared" si="7"/>
        <v>19.72</v>
      </c>
      <c r="F81" s="100">
        <f t="shared" si="7"/>
        <v>106.46</v>
      </c>
      <c r="G81" s="100">
        <f t="shared" si="7"/>
        <v>749.81</v>
      </c>
      <c r="H81" s="100">
        <f t="shared" si="7"/>
        <v>1.3160000000000001</v>
      </c>
      <c r="I81" s="100">
        <f t="shared" si="7"/>
        <v>38.715000000000003</v>
      </c>
      <c r="J81" s="100">
        <f t="shared" si="7"/>
        <v>34.28</v>
      </c>
      <c r="K81" s="100">
        <f t="shared" si="7"/>
        <v>193.33</v>
      </c>
      <c r="L81" s="100">
        <f t="shared" si="7"/>
        <v>248.84000000000003</v>
      </c>
      <c r="M81" s="100">
        <f t="shared" si="7"/>
        <v>113.63000000000001</v>
      </c>
      <c r="N81" s="102">
        <f t="shared" si="7"/>
        <v>15.734999999999999</v>
      </c>
    </row>
    <row r="82" spans="1:14" ht="15" customHeight="1" x14ac:dyDescent="0.25">
      <c r="A82" s="103"/>
      <c r="B82" s="233" t="s">
        <v>33</v>
      </c>
      <c r="C82" s="151"/>
      <c r="D82" s="152"/>
      <c r="E82" s="152"/>
      <c r="F82" s="152"/>
      <c r="G82" s="153"/>
      <c r="H82" s="106"/>
      <c r="I82" s="106"/>
      <c r="J82" s="106"/>
      <c r="K82" s="106"/>
      <c r="L82" s="106"/>
      <c r="M82" s="106"/>
      <c r="N82" s="107"/>
    </row>
    <row r="83" spans="1:14" customFormat="1" x14ac:dyDescent="0.25">
      <c r="A83" s="213" t="s">
        <v>113</v>
      </c>
      <c r="B83" s="28" t="s">
        <v>116</v>
      </c>
      <c r="C83" s="66">
        <v>100</v>
      </c>
      <c r="D83" s="67">
        <v>1.21</v>
      </c>
      <c r="E83" s="67">
        <v>7.84</v>
      </c>
      <c r="F83" s="67">
        <v>8.9600000000000009</v>
      </c>
      <c r="G83" s="67">
        <v>11.4</v>
      </c>
      <c r="H83" s="67">
        <v>4.3999999999999997E-2</v>
      </c>
      <c r="I83" s="67">
        <v>6.03</v>
      </c>
      <c r="J83" s="67">
        <v>0</v>
      </c>
      <c r="K83" s="67">
        <v>18.5</v>
      </c>
      <c r="L83" s="67">
        <v>43.2</v>
      </c>
      <c r="M83" s="67">
        <v>15.2</v>
      </c>
      <c r="N83" s="138">
        <v>0.68</v>
      </c>
    </row>
    <row r="84" spans="1:14" customFormat="1" x14ac:dyDescent="0.25">
      <c r="A84" s="213" t="s">
        <v>103</v>
      </c>
      <c r="B84" s="19" t="s">
        <v>39</v>
      </c>
      <c r="C84" s="66">
        <v>250</v>
      </c>
      <c r="D84" s="67">
        <v>5.75</v>
      </c>
      <c r="E84" s="67">
        <v>4.25</v>
      </c>
      <c r="F84" s="67">
        <v>19.5</v>
      </c>
      <c r="G84" s="74">
        <v>140</v>
      </c>
      <c r="H84" s="74">
        <v>0.11</v>
      </c>
      <c r="I84" s="74">
        <v>8.25</v>
      </c>
      <c r="J84" s="74">
        <v>0</v>
      </c>
      <c r="K84" s="74">
        <v>29.2</v>
      </c>
      <c r="L84" s="74">
        <v>67.5</v>
      </c>
      <c r="M84" s="74">
        <v>27.27</v>
      </c>
      <c r="N84" s="138">
        <v>1.125</v>
      </c>
    </row>
    <row r="85" spans="1:14" customFormat="1" x14ac:dyDescent="0.25">
      <c r="A85" s="213" t="s">
        <v>180</v>
      </c>
      <c r="B85" s="19" t="s">
        <v>169</v>
      </c>
      <c r="C85" s="66" t="s">
        <v>145</v>
      </c>
      <c r="D85" s="67">
        <v>13.28</v>
      </c>
      <c r="E85" s="67">
        <v>10.84</v>
      </c>
      <c r="F85" s="67">
        <v>2.9</v>
      </c>
      <c r="G85" s="74">
        <v>162</v>
      </c>
      <c r="H85" s="74">
        <v>0.05</v>
      </c>
      <c r="I85" s="74">
        <v>0.35</v>
      </c>
      <c r="J85" s="74">
        <v>37.619999999999997</v>
      </c>
      <c r="K85" s="74">
        <v>29.52</v>
      </c>
      <c r="L85" s="74">
        <v>96.16</v>
      </c>
      <c r="M85" s="74">
        <v>14.06</v>
      </c>
      <c r="N85" s="138">
        <v>0.61</v>
      </c>
    </row>
    <row r="86" spans="1:14" customFormat="1" ht="17.25" customHeight="1" x14ac:dyDescent="0.25">
      <c r="A86" s="213" t="s">
        <v>181</v>
      </c>
      <c r="B86" s="19" t="s">
        <v>182</v>
      </c>
      <c r="C86" s="66">
        <v>180</v>
      </c>
      <c r="D86" s="67">
        <v>7.69</v>
      </c>
      <c r="E86" s="67">
        <v>10.33</v>
      </c>
      <c r="F86" s="67">
        <v>44.12</v>
      </c>
      <c r="G86" s="74">
        <v>300.36</v>
      </c>
      <c r="H86" s="74">
        <v>0.14000000000000001</v>
      </c>
      <c r="I86" s="74">
        <v>0</v>
      </c>
      <c r="J86" s="74">
        <v>45</v>
      </c>
      <c r="K86" s="74">
        <v>32</v>
      </c>
      <c r="L86" s="74">
        <v>176</v>
      </c>
      <c r="M86" s="74">
        <v>56.46</v>
      </c>
      <c r="N86" s="138">
        <v>1.84</v>
      </c>
    </row>
    <row r="87" spans="1:14" customFormat="1" x14ac:dyDescent="0.25">
      <c r="A87" s="213" t="s">
        <v>30</v>
      </c>
      <c r="B87" s="19" t="s">
        <v>31</v>
      </c>
      <c r="C87" s="184">
        <v>200</v>
      </c>
      <c r="D87" s="67">
        <v>0.66</v>
      </c>
      <c r="E87" s="67">
        <v>0.09</v>
      </c>
      <c r="F87" s="67">
        <v>32.01</v>
      </c>
      <c r="G87" s="67">
        <v>132.80000000000001</v>
      </c>
      <c r="H87" s="67">
        <v>0.02</v>
      </c>
      <c r="I87" s="67">
        <v>0.73</v>
      </c>
      <c r="J87" s="67">
        <v>0</v>
      </c>
      <c r="K87" s="67">
        <v>32.479999999999997</v>
      </c>
      <c r="L87" s="67">
        <v>23.44</v>
      </c>
      <c r="M87" s="67">
        <v>17.46</v>
      </c>
      <c r="N87" s="138">
        <v>0.7</v>
      </c>
    </row>
    <row r="88" spans="1:14" ht="17.25" customHeight="1" x14ac:dyDescent="0.25">
      <c r="A88" s="213" t="s">
        <v>88</v>
      </c>
      <c r="B88" s="61" t="s">
        <v>173</v>
      </c>
      <c r="C88" s="66">
        <v>100</v>
      </c>
      <c r="D88" s="177">
        <v>0.4</v>
      </c>
      <c r="E88" s="177">
        <v>0.4</v>
      </c>
      <c r="F88" s="177">
        <v>9.8000000000000007</v>
      </c>
      <c r="G88" s="177">
        <v>47</v>
      </c>
      <c r="H88" s="178">
        <v>0.03</v>
      </c>
      <c r="I88" s="178">
        <v>10</v>
      </c>
      <c r="J88" s="178">
        <v>0</v>
      </c>
      <c r="K88" s="178">
        <v>16</v>
      </c>
      <c r="L88" s="178">
        <v>11</v>
      </c>
      <c r="M88" s="177">
        <v>9</v>
      </c>
      <c r="N88" s="179">
        <v>2.2000000000000002</v>
      </c>
    </row>
    <row r="89" spans="1:14" ht="17.45" customHeight="1" x14ac:dyDescent="0.25">
      <c r="A89" s="213" t="s">
        <v>37</v>
      </c>
      <c r="B89" s="19" t="s">
        <v>18</v>
      </c>
      <c r="C89" s="66">
        <v>30</v>
      </c>
      <c r="D89" s="67">
        <v>1.77</v>
      </c>
      <c r="E89" s="67">
        <v>0.22</v>
      </c>
      <c r="F89" s="67">
        <v>10.39</v>
      </c>
      <c r="G89" s="74">
        <v>47</v>
      </c>
      <c r="H89" s="74">
        <v>0.5</v>
      </c>
      <c r="I89" s="74">
        <v>0</v>
      </c>
      <c r="J89" s="74">
        <v>0</v>
      </c>
      <c r="K89" s="74">
        <v>11.5</v>
      </c>
      <c r="L89" s="74">
        <v>43.5</v>
      </c>
      <c r="M89" s="74">
        <v>16.5</v>
      </c>
      <c r="N89" s="138">
        <v>0.55000000000000004</v>
      </c>
    </row>
    <row r="90" spans="1:14" customFormat="1" x14ac:dyDescent="0.25">
      <c r="A90" s="213" t="s">
        <v>37</v>
      </c>
      <c r="B90" s="19" t="s">
        <v>22</v>
      </c>
      <c r="C90" s="66">
        <v>40</v>
      </c>
      <c r="D90" s="67">
        <v>1.64</v>
      </c>
      <c r="E90" s="67">
        <v>0.32</v>
      </c>
      <c r="F90" s="67">
        <v>14.1</v>
      </c>
      <c r="G90" s="74">
        <v>68.66</v>
      </c>
      <c r="H90" s="74">
        <v>0.45</v>
      </c>
      <c r="I90" s="74">
        <v>0</v>
      </c>
      <c r="J90" s="74">
        <v>0</v>
      </c>
      <c r="K90" s="74">
        <v>10.3</v>
      </c>
      <c r="L90" s="74">
        <v>47.7</v>
      </c>
      <c r="M90" s="74">
        <v>11.25</v>
      </c>
      <c r="N90" s="138">
        <v>1.39</v>
      </c>
    </row>
    <row r="91" spans="1:14" customFormat="1" ht="16.5" thickBot="1" x14ac:dyDescent="0.3">
      <c r="A91" s="217"/>
      <c r="B91" s="236" t="s">
        <v>19</v>
      </c>
      <c r="C91" s="219"/>
      <c r="D91" s="220">
        <f t="shared" ref="D91:N91" si="8">SUM(D83:D90)</f>
        <v>32.4</v>
      </c>
      <c r="E91" s="220">
        <f t="shared" si="8"/>
        <v>34.29</v>
      </c>
      <c r="F91" s="220">
        <f t="shared" si="8"/>
        <v>141.77999999999997</v>
      </c>
      <c r="G91" s="220">
        <f t="shared" si="8"/>
        <v>909.21999999999991</v>
      </c>
      <c r="H91" s="220">
        <f t="shared" si="8"/>
        <v>1.3440000000000001</v>
      </c>
      <c r="I91" s="220">
        <f t="shared" si="8"/>
        <v>25.36</v>
      </c>
      <c r="J91" s="220">
        <f t="shared" si="8"/>
        <v>82.62</v>
      </c>
      <c r="K91" s="220">
        <f t="shared" si="8"/>
        <v>179.5</v>
      </c>
      <c r="L91" s="220">
        <f t="shared" si="8"/>
        <v>508.5</v>
      </c>
      <c r="M91" s="220">
        <f t="shared" si="8"/>
        <v>167.20000000000002</v>
      </c>
      <c r="N91" s="221">
        <f t="shared" si="8"/>
        <v>9.0950000000000006</v>
      </c>
    </row>
    <row r="92" spans="1:14" customFormat="1" x14ac:dyDescent="0.25">
      <c r="A92" s="103"/>
      <c r="B92" s="233" t="s">
        <v>34</v>
      </c>
      <c r="C92" s="104"/>
      <c r="D92" s="115"/>
      <c r="E92" s="115"/>
      <c r="F92" s="115"/>
      <c r="G92" s="116"/>
      <c r="H92" s="116"/>
      <c r="I92" s="116"/>
      <c r="J92" s="116"/>
      <c r="K92" s="116"/>
      <c r="L92" s="116"/>
      <c r="M92" s="116"/>
      <c r="N92" s="117"/>
    </row>
    <row r="93" spans="1:14" customFormat="1" x14ac:dyDescent="0.25">
      <c r="A93" s="213" t="s">
        <v>89</v>
      </c>
      <c r="B93" s="60" t="s">
        <v>135</v>
      </c>
      <c r="C93" s="66">
        <v>60</v>
      </c>
      <c r="D93" s="67">
        <v>0.56000000000000005</v>
      </c>
      <c r="E93" s="67">
        <v>0.05</v>
      </c>
      <c r="F93" s="67">
        <v>1.75</v>
      </c>
      <c r="G93" s="74">
        <v>10</v>
      </c>
      <c r="H93" s="74">
        <v>4.3999999999999997E-2</v>
      </c>
      <c r="I93" s="74">
        <v>9.6300000000000008</v>
      </c>
      <c r="J93" s="74">
        <v>0</v>
      </c>
      <c r="K93" s="74">
        <v>31.2</v>
      </c>
      <c r="L93" s="74">
        <v>43.2</v>
      </c>
      <c r="M93" s="74">
        <v>19.53</v>
      </c>
      <c r="N93" s="138">
        <v>0.82</v>
      </c>
    </row>
    <row r="94" spans="1:14" customFormat="1" x14ac:dyDescent="0.25">
      <c r="A94" s="213" t="s">
        <v>108</v>
      </c>
      <c r="B94" s="19" t="s">
        <v>149</v>
      </c>
      <c r="C94" s="66">
        <v>250</v>
      </c>
      <c r="D94" s="67">
        <v>2.75</v>
      </c>
      <c r="E94" s="67">
        <v>4.5</v>
      </c>
      <c r="F94" s="67">
        <v>8</v>
      </c>
      <c r="G94" s="74">
        <v>82.5</v>
      </c>
      <c r="H94" s="74">
        <v>0.06</v>
      </c>
      <c r="I94" s="74">
        <v>15.77</v>
      </c>
      <c r="J94" s="74">
        <v>0</v>
      </c>
      <c r="K94" s="74">
        <v>49.25</v>
      </c>
      <c r="L94" s="74">
        <v>49</v>
      </c>
      <c r="M94" s="74">
        <v>22.12</v>
      </c>
      <c r="N94" s="138">
        <v>0.82</v>
      </c>
    </row>
    <row r="95" spans="1:14" customFormat="1" x14ac:dyDescent="0.25">
      <c r="A95" s="213" t="s">
        <v>107</v>
      </c>
      <c r="B95" s="19" t="s">
        <v>129</v>
      </c>
      <c r="C95" s="66" t="s">
        <v>114</v>
      </c>
      <c r="D95" s="67">
        <v>16.079999999999998</v>
      </c>
      <c r="E95" s="67">
        <v>7.42</v>
      </c>
      <c r="F95" s="67">
        <v>10.8</v>
      </c>
      <c r="G95" s="67">
        <v>175.5</v>
      </c>
      <c r="H95" s="67">
        <v>6.7000000000000004E-2</v>
      </c>
      <c r="I95" s="67">
        <v>0.48</v>
      </c>
      <c r="J95" s="67">
        <v>20.8</v>
      </c>
      <c r="K95" s="67">
        <v>62</v>
      </c>
      <c r="L95" s="67">
        <v>139.91999999999999</v>
      </c>
      <c r="M95" s="67">
        <v>31.32</v>
      </c>
      <c r="N95" s="138">
        <v>1.1100000000000001</v>
      </c>
    </row>
    <row r="96" spans="1:14" customFormat="1" ht="16.5" customHeight="1" x14ac:dyDescent="0.25">
      <c r="A96" s="213" t="s">
        <v>104</v>
      </c>
      <c r="B96" s="19" t="s">
        <v>72</v>
      </c>
      <c r="C96" s="66">
        <v>180</v>
      </c>
      <c r="D96" s="67">
        <v>3.96</v>
      </c>
      <c r="E96" s="67">
        <v>5.76</v>
      </c>
      <c r="F96" s="67">
        <v>25.8</v>
      </c>
      <c r="G96" s="67">
        <v>170.28</v>
      </c>
      <c r="H96" s="67">
        <v>0.06</v>
      </c>
      <c r="I96" s="67">
        <v>7.71</v>
      </c>
      <c r="J96" s="67">
        <v>0</v>
      </c>
      <c r="K96" s="67">
        <v>7.94</v>
      </c>
      <c r="L96" s="67">
        <v>31.16</v>
      </c>
      <c r="M96" s="67">
        <v>11.89</v>
      </c>
      <c r="N96" s="138">
        <v>0.49</v>
      </c>
    </row>
    <row r="97" spans="1:14" customFormat="1" ht="16.5" customHeight="1" x14ac:dyDescent="0.25">
      <c r="A97" s="213" t="s">
        <v>48</v>
      </c>
      <c r="B97" s="61" t="s">
        <v>134</v>
      </c>
      <c r="C97" s="66">
        <v>200</v>
      </c>
      <c r="D97" s="67">
        <v>0</v>
      </c>
      <c r="E97" s="67">
        <v>0</v>
      </c>
      <c r="F97" s="67">
        <v>20.2</v>
      </c>
      <c r="G97" s="74">
        <v>84.8</v>
      </c>
      <c r="H97" s="74">
        <v>0.02</v>
      </c>
      <c r="I97" s="74">
        <v>4</v>
      </c>
      <c r="J97" s="74">
        <v>0</v>
      </c>
      <c r="K97" s="74">
        <v>14</v>
      </c>
      <c r="L97" s="74">
        <v>1.4</v>
      </c>
      <c r="M97" s="74">
        <v>8</v>
      </c>
      <c r="N97" s="138">
        <v>2.8</v>
      </c>
    </row>
    <row r="98" spans="1:14" customFormat="1" x14ac:dyDescent="0.25">
      <c r="A98" s="213" t="s">
        <v>88</v>
      </c>
      <c r="B98" s="61" t="s">
        <v>173</v>
      </c>
      <c r="C98" s="66">
        <v>100</v>
      </c>
      <c r="D98" s="177">
        <v>0.4</v>
      </c>
      <c r="E98" s="177">
        <v>0.4</v>
      </c>
      <c r="F98" s="177">
        <v>9.8000000000000007</v>
      </c>
      <c r="G98" s="177">
        <v>47</v>
      </c>
      <c r="H98" s="178">
        <v>0.03</v>
      </c>
      <c r="I98" s="178">
        <v>10</v>
      </c>
      <c r="J98" s="178">
        <v>0</v>
      </c>
      <c r="K98" s="178">
        <v>16</v>
      </c>
      <c r="L98" s="178">
        <v>11</v>
      </c>
      <c r="M98" s="177">
        <v>9</v>
      </c>
      <c r="N98" s="179">
        <v>2.2000000000000002</v>
      </c>
    </row>
    <row r="99" spans="1:14" customFormat="1" x14ac:dyDescent="0.25">
      <c r="A99" s="213" t="s">
        <v>37</v>
      </c>
      <c r="B99" s="19" t="s">
        <v>18</v>
      </c>
      <c r="C99" s="66">
        <v>30</v>
      </c>
      <c r="D99" s="67">
        <v>1.77</v>
      </c>
      <c r="E99" s="67">
        <v>0.22</v>
      </c>
      <c r="F99" s="67">
        <v>10.39</v>
      </c>
      <c r="G99" s="74">
        <v>47</v>
      </c>
      <c r="H99" s="74">
        <v>0.5</v>
      </c>
      <c r="I99" s="74">
        <v>0</v>
      </c>
      <c r="J99" s="74">
        <v>0</v>
      </c>
      <c r="K99" s="74">
        <v>11.5</v>
      </c>
      <c r="L99" s="74">
        <v>43.5</v>
      </c>
      <c r="M99" s="74">
        <v>16.5</v>
      </c>
      <c r="N99" s="138">
        <v>0.55000000000000004</v>
      </c>
    </row>
    <row r="100" spans="1:14" customFormat="1" x14ac:dyDescent="0.25">
      <c r="A100" s="213" t="s">
        <v>37</v>
      </c>
      <c r="B100" s="19" t="s">
        <v>22</v>
      </c>
      <c r="C100" s="66">
        <v>40</v>
      </c>
      <c r="D100" s="67">
        <v>1.64</v>
      </c>
      <c r="E100" s="67">
        <v>0.32</v>
      </c>
      <c r="F100" s="67">
        <v>14.1</v>
      </c>
      <c r="G100" s="74">
        <v>68.66</v>
      </c>
      <c r="H100" s="74">
        <v>0.45</v>
      </c>
      <c r="I100" s="74">
        <v>0</v>
      </c>
      <c r="J100" s="74">
        <v>0</v>
      </c>
      <c r="K100" s="74">
        <v>10.3</v>
      </c>
      <c r="L100" s="74">
        <v>47.7</v>
      </c>
      <c r="M100" s="74">
        <v>11.25</v>
      </c>
      <c r="N100" s="138">
        <v>1.39</v>
      </c>
    </row>
    <row r="101" spans="1:14" customFormat="1" ht="15.75" customHeight="1" x14ac:dyDescent="0.25">
      <c r="A101" s="231"/>
      <c r="B101" s="237" t="s">
        <v>19</v>
      </c>
      <c r="C101" s="184"/>
      <c r="D101" s="185">
        <f t="shared" ref="D101:N101" si="9">SUM(D93:D100)</f>
        <v>27.159999999999997</v>
      </c>
      <c r="E101" s="185">
        <f t="shared" si="9"/>
        <v>18.669999999999995</v>
      </c>
      <c r="F101" s="185">
        <f t="shared" si="9"/>
        <v>100.83999999999999</v>
      </c>
      <c r="G101" s="185">
        <f t="shared" si="9"/>
        <v>685.7399999999999</v>
      </c>
      <c r="H101" s="185">
        <f t="shared" si="9"/>
        <v>1.2310000000000001</v>
      </c>
      <c r="I101" s="185">
        <f t="shared" si="9"/>
        <v>47.589999999999996</v>
      </c>
      <c r="J101" s="185">
        <f t="shared" si="9"/>
        <v>20.8</v>
      </c>
      <c r="K101" s="185">
        <f t="shared" si="9"/>
        <v>202.19</v>
      </c>
      <c r="L101" s="185">
        <f t="shared" si="9"/>
        <v>366.88</v>
      </c>
      <c r="M101" s="185">
        <f t="shared" si="9"/>
        <v>129.61000000000001</v>
      </c>
      <c r="N101" s="186">
        <f t="shared" si="9"/>
        <v>10.180000000000001</v>
      </c>
    </row>
    <row r="102" spans="1:14" customFormat="1" ht="18" customHeight="1" x14ac:dyDescent="0.25">
      <c r="A102" s="231"/>
      <c r="B102" s="238" t="s">
        <v>42</v>
      </c>
      <c r="C102" s="184"/>
      <c r="D102" s="185">
        <f t="shared" ref="D102:N102" si="10">D62+D13+D23+D33+D43+D52+D71+D81+D91+D101</f>
        <v>335.3549999999999</v>
      </c>
      <c r="E102" s="185">
        <f t="shared" si="10"/>
        <v>285.17</v>
      </c>
      <c r="F102" s="185">
        <f t="shared" si="10"/>
        <v>1146.0399999999997</v>
      </c>
      <c r="G102" s="185">
        <f t="shared" si="10"/>
        <v>8144.86</v>
      </c>
      <c r="H102" s="185">
        <f t="shared" si="10"/>
        <v>20.534800000000001</v>
      </c>
      <c r="I102" s="185">
        <f t="shared" si="10"/>
        <v>393.53699999999998</v>
      </c>
      <c r="J102" s="185">
        <f t="shared" si="10"/>
        <v>325.5</v>
      </c>
      <c r="K102" s="185">
        <f t="shared" si="10"/>
        <v>2065.4499999999998</v>
      </c>
      <c r="L102" s="185">
        <f t="shared" si="10"/>
        <v>3760.7450000000003</v>
      </c>
      <c r="M102" s="185">
        <f t="shared" si="10"/>
        <v>1391.6559999999999</v>
      </c>
      <c r="N102" s="186">
        <f t="shared" si="10"/>
        <v>101.09400000000001</v>
      </c>
    </row>
    <row r="103" spans="1:14" customFormat="1" ht="15.75" customHeight="1" thickBot="1" x14ac:dyDescent="0.3">
      <c r="A103" s="232"/>
      <c r="B103" s="239" t="s">
        <v>43</v>
      </c>
      <c r="C103" s="219"/>
      <c r="D103" s="220">
        <f>D102/10</f>
        <v>33.535499999999992</v>
      </c>
      <c r="E103" s="220">
        <f t="shared" ref="E103:N103" si="11">E102/10</f>
        <v>28.517000000000003</v>
      </c>
      <c r="F103" s="220">
        <f t="shared" si="11"/>
        <v>114.60399999999997</v>
      </c>
      <c r="G103" s="220">
        <f t="shared" si="11"/>
        <v>814.48599999999999</v>
      </c>
      <c r="H103" s="220">
        <f t="shared" si="11"/>
        <v>2.05348</v>
      </c>
      <c r="I103" s="220">
        <f t="shared" si="11"/>
        <v>39.353699999999996</v>
      </c>
      <c r="J103" s="220">
        <f t="shared" si="11"/>
        <v>32.549999999999997</v>
      </c>
      <c r="K103" s="220">
        <f t="shared" si="11"/>
        <v>206.54499999999999</v>
      </c>
      <c r="L103" s="220">
        <f t="shared" si="11"/>
        <v>376.07450000000006</v>
      </c>
      <c r="M103" s="220">
        <f t="shared" si="11"/>
        <v>139.16559999999998</v>
      </c>
      <c r="N103" s="221">
        <f t="shared" si="11"/>
        <v>10.109400000000001</v>
      </c>
    </row>
    <row r="104" spans="1:14" customFormat="1" x14ac:dyDescent="0.25">
      <c r="A104" s="32"/>
      <c r="B104" s="229"/>
      <c r="C104" s="126"/>
      <c r="D104" s="230"/>
      <c r="E104" s="230"/>
      <c r="F104" s="230"/>
      <c r="G104" s="230"/>
      <c r="H104" s="230"/>
      <c r="I104" s="230"/>
      <c r="J104" s="230"/>
      <c r="K104" s="230"/>
      <c r="L104" s="230"/>
      <c r="M104" s="230"/>
      <c r="N104" s="230"/>
    </row>
    <row r="105" spans="1:14" ht="84" customHeight="1" x14ac:dyDescent="0.25">
      <c r="B105" s="240" t="s">
        <v>35</v>
      </c>
      <c r="C105" s="241"/>
      <c r="D105" s="241"/>
      <c r="E105" s="241"/>
      <c r="F105" s="241"/>
      <c r="G105" s="241"/>
      <c r="H105" s="241"/>
      <c r="I105" s="241"/>
      <c r="J105" s="241"/>
      <c r="K105" s="241"/>
      <c r="L105" s="241"/>
      <c r="M105" s="241"/>
      <c r="N105" s="241"/>
    </row>
    <row r="106" spans="1:14" x14ac:dyDescent="0.25">
      <c r="B106" s="54"/>
      <c r="C106" s="54"/>
      <c r="D106" s="54"/>
      <c r="E106" s="54"/>
      <c r="F106" s="54"/>
      <c r="G106" s="54"/>
      <c r="H106" s="54"/>
      <c r="I106" s="55"/>
      <c r="J106" s="54"/>
      <c r="K106" s="54"/>
      <c r="L106" s="54"/>
      <c r="M106" s="54"/>
      <c r="N106" s="54" t="s">
        <v>36</v>
      </c>
    </row>
  </sheetData>
  <mergeCells count="11">
    <mergeCell ref="B105:N105"/>
    <mergeCell ref="B1:N1"/>
    <mergeCell ref="A3:A4"/>
    <mergeCell ref="B3:B4"/>
    <mergeCell ref="C3:C4"/>
    <mergeCell ref="D3:D4"/>
    <mergeCell ref="E3:E4"/>
    <mergeCell ref="F3:F4"/>
    <mergeCell ref="G3:G4"/>
    <mergeCell ref="H3:J3"/>
    <mergeCell ref="K3:N3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завтрак 7-11(60)</vt:lpstr>
      <vt:lpstr>полдник</vt:lpstr>
      <vt:lpstr>завтрак 5-11кл(50р) </vt:lpstr>
      <vt:lpstr>обед 7-11 (80р)</vt:lpstr>
      <vt:lpstr>обед с 12лет(80)</vt:lpstr>
      <vt:lpstr>'обед 7-11 (80р)'!Область_печати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Ефремова Юлия</cp:lastModifiedBy>
  <cp:lastPrinted>2022-03-21T10:00:11Z</cp:lastPrinted>
  <dcterms:created xsi:type="dcterms:W3CDTF">2015-06-05T18:19:34Z</dcterms:created>
  <dcterms:modified xsi:type="dcterms:W3CDTF">2022-03-28T12:14:38Z</dcterms:modified>
</cp:coreProperties>
</file>